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6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<sst xmlns="http://schemas.openxmlformats.org/spreadsheetml/2006/main" count="281" uniqueCount="105">
  <si>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</si>
  <si>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</si>
  <si>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</si>
  <si>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</si>
  <si>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</si>
  <si>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</si>
  <si>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</si>
  <si>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</si>
  <si>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</si>
  <si>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</si>
  <si>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</si>
  <si>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</si>
  <si>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</si>
  <si>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</si>
  <si>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</si>
  <si>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</si>
  <si>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</si>
  <si>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</si>
  <si>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</si>
  <si>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</si>
  <si>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</si>
  <si>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</si>
  <si>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</si>
  <si>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</si>
  <si>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</si>
  <si>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</si>
  <si>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</si>
  <si>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</si>
  <si>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</si>
  <si>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</si>
  <si>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</si>
  <si>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</si>
  <si>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</si>
  <si>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</si>
  <si>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</si>
  <si>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15 раб. дней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</si>
  <si>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</si>
  <si>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</si>
  <si>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</si>
  <si>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</si>
  <si>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</si>
  <si>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</si>
  <si>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</si>
  <si>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</si>
  <si>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</si>
  <si>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</si>
  <si>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</si>
  <si>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</si>
  <si>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</si>
  <si>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</si>
  <si>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</si>
  <si>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</si>
  <si>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</si>
  <si>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</si>
  <si>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</si>
  <si>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</si>
  <si>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</si>
  <si>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</si>
  <si>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</si>
  <si>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временное электроснабжение на период строитества ИЖД в ТИЗ "Усадьба", в районе ул. Серебристой, кадастровый номер замельного участка 10:01:0160104:162. Постоянные ТУ-82-В от 30.12.2015</t>
  </si>
  <si>
    <t>Договоры на технологическое присоединение за февраль 2016 года.</t>
  </si>
  <si>
    <t>временное электроснабжение передвижных установок на период строительства торгового центра "Лента" в районе пересечения проспектов Комсомольского и Карельского</t>
  </si>
  <si>
    <t>индивидуальный жилой дом в районе ул. Бородинской, кадастровый номер участка 10:01:0100105:123</t>
  </si>
  <si>
    <t>индивидуальный жилой дом в урочище Лососинное, кадастровый номер участка 10:20:0064701:664</t>
  </si>
  <si>
    <t>временное электроснабжение на период строительства индивидуального жилого дома в районе ул. Кольцевой, у дома №13, кадастровый номер участка 10:01:050164:012. Постоянные ТУ-8-Н от 13.01.2009г.</t>
  </si>
  <si>
    <t>временное электроснабжение на период строительства индивидуального жилого дома в районе ул. Серебристой, кадастровый номер 10:01:0160104:95</t>
  </si>
  <si>
    <t>дополнительная мощность на индивидуальный жилой дом по ул. Мира, 5</t>
  </si>
  <si>
    <t>дополнительная мощность на индивидуальный жилой дом по ул. Котовского, 40</t>
  </si>
  <si>
    <t>временное электроснабжение бытовки для производства земляных работ при прокладке временной теплосети по ул. Анохина, 14</t>
  </si>
  <si>
    <t>дополнительная мощность на индивидуальный жилой дом с электроплитой и водонагревателем по ул. Рабочей, 36. Ранее выданные ТУ-880-Н от 14.08.06г.</t>
  </si>
  <si>
    <t xml:space="preserve">дополнительная мощность на 2-квартирный жилой дом по пр. Светлому, 9, кадастровый номер участка 10:01:0100122:76. Ранее выданные ТУ-282-Н от 25.06.2013г. </t>
  </si>
  <si>
    <t>дополнительная мощность на гостиницу по ул. Кутузова, 45. Ранее выданные ТУ-636-Н от 26.11.2012г.</t>
  </si>
  <si>
    <t>павильон "Кура-гриль" у здания по пр. Первомайскому, 44</t>
  </si>
  <si>
    <t>административное здание по ул. Древлянка, кадастровый номер участка 10:01:0120107:1945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</si>
  <si>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10:01:0160105:417. Постоянные ТУ-298-Н от 03.07.2013г.</t>
  </si>
  <si>
    <t>Количество выполненных тех. присоединений за 2016 год</t>
  </si>
  <si>
    <t>Количество заключенных договоров на технологическое присоединение за 2016 год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</si>
  <si>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</si>
  <si>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</si>
  <si>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дополнительная мощность на двухквартирный жилой дом в ур. Лососинное, 17а/15б, кадастровый номер участков 10:20:0064701:725 и 10:20:0064701:724. Ранее присоединеннная мощность 15 кВт по подтверждению IV-24-420 от 19.11.2013г.</t>
  </si>
  <si>
    <t>Данные по тех. присоединениям за март 2016г.</t>
  </si>
  <si>
    <t>2-х квартирный жилой дом в урочище Лососинное, кадастровые номера участков 10:20:0064701:660, 10:20:0064701:661</t>
  </si>
  <si>
    <t>индивидуальный жилой дом в урочище Лососинное, ул. Солнечная, д. 5, кадастровый номер участка 10:20:0064701:487</t>
  </si>
  <si>
    <t>дополнительная мощность на индивидуальный жилой дом по пер. Среднему, 3, кадастровый номер участка 10:01:0110105:23</t>
  </si>
  <si>
    <t>дополнительная мощность и изменение точки присоединения жилого дома по ул. Кольцевой, 2, кадастровый номер участка 10:01:0050163:5. Ранее выданные ТУ-149-Н от 12.05.14г. Считать аннулированными</t>
  </si>
  <si>
    <t>временное электроснабжение на период строительства многоквартирного жилого дома в районе д. №7 по ул. Суоярвской. Постоянные ТУ-209-Н от 30.09.2015г.</t>
  </si>
  <si>
    <t>дополнительная мощность на помещение 1-Н и 6-Н магазина по пр. Первомайскому, 15. Ранее выданные ТУ-710-Н от 03.06.2015г. На 40 кВт</t>
  </si>
  <si>
    <t>многоквартирный жилой дом по ул. Сусанина, 13, кадастровый номер участка 10:01:0170108:16</t>
  </si>
  <si>
    <t>индивидуальный жилой дом в ТИЗ "Усадьба", в районе ул. Серебристой, кадастровый номер земельного участка 10:01:0160104:167</t>
  </si>
  <si>
    <t>индивидуальный жилой дом в районе ул. Борнаволокской, кадастровый номер участка 10:01:0050165:57</t>
  </si>
  <si>
    <t>дополнительная мощность на индивидуальный жилой дом по ул. 9-го Января, 15, кадастровый номер участка 10:01:0050124:3</t>
  </si>
  <si>
    <t>индивидуальный жилой дом в районе ул. Борнаволокской, кадастровый номер участка 10:01:0050165:54</t>
  </si>
  <si>
    <t>временное электроснабжение на период строительства автомойки по Шуйскому шоссе, кадастровый номер участка 10:01:0090102:224. Постоянные ТУ-197-Н от 09.10.2015г.</t>
  </si>
  <si>
    <t>садовый дом в урочище Лососинное, кадастровый номер участка 10:20:0064701:366</t>
  </si>
  <si>
    <t>изменение точки присоединения здания котельной по ул. Ригачина, 64, стр. 4, кадастровый номер участка 10:01:0130110:30</t>
  </si>
  <si>
    <t>временное электроснабжение на период  строительства индивидуального жилого дома в ТИЗ "Усадьба", в районе ул. Серебристой, кадастровый номер земельного участка 10:01:0160104:167. Постоянные ТУ-13-В от 01.03.2016г.</t>
  </si>
  <si>
    <t>индивидуальный жилой дом по ул. Кольцевой, 10А, кадастровый номер участка 10:01:050163:58</t>
  </si>
  <si>
    <t>временное ЭС на период строительства садового дома в урочище Лососинное, кадастровый номер участка 10:20:0064701:366. Постоянные ТУ-29-Н от 09.03.2016</t>
  </si>
  <si>
    <t>дополнительная мощность на индивидуальный жилой дом по ул. Мебельной, 34. Ранее выданные ТУ-740-Н от 18.06.2003г.</t>
  </si>
  <si>
    <t>дополнительная мощность на оздоровительный центр в связи с реконструкцией по ул. Суоярвской, 5. Ранее выданные ТУ-1000-Н от 15.07.2004г.</t>
  </si>
  <si>
    <t>дополнительная мощность на индивидуальный жилой дом по ул. Челюскинцев, 12. Ранее выданные ТУ-668-Н от 26.11.09г.</t>
  </si>
  <si>
    <t>временное электроснабжение на период строительства многоквартирного жилого дома по ул. Совхозная, пгт. Пряжа</t>
  </si>
  <si>
    <t>жилой дом в Пряжинском районе, п. Сяпся, ул. Школьная, д. 18а</t>
  </si>
  <si>
    <t>15 раб.дней</t>
  </si>
  <si>
    <t>Данные по тех. присоединениям за апрель 2016г.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</si>
</sst>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24" borderId="8" xfId="66" applyFont="1" applyFill="1" applyBorder="1" applyAlignment="1">
      <alignment horizontal="center" vertical="center" wrapText="1"/>
      <protection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8" t="s">
        <v>77</v>
      </c>
      <c r="B2" s="78"/>
      <c r="C2" s="78"/>
      <c r="D2" s="78"/>
      <c r="E2" s="78"/>
      <c r="F2" s="78"/>
      <c r="G2" s="78"/>
    </row>
    <row r="3" spans="1:7" ht="12.75">
      <c r="A3" s="79" t="s">
        <v>4</v>
      </c>
      <c r="B3" s="80" t="s">
        <v>0</v>
      </c>
      <c r="C3" s="80"/>
      <c r="D3" s="80" t="s">
        <v>3</v>
      </c>
      <c r="E3" s="80"/>
      <c r="F3" s="80" t="s">
        <v>11</v>
      </c>
      <c r="G3" s="80"/>
    </row>
    <row r="4" spans="1:7" ht="38.25" customHeight="1">
      <c r="A4" s="79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52">
        <v>19</v>
      </c>
      <c r="C5" s="52">
        <v>1709</v>
      </c>
      <c r="D5" s="52">
        <v>1</v>
      </c>
      <c r="E5" s="52">
        <v>400</v>
      </c>
      <c r="F5" s="52">
        <f>B5+D5</f>
        <v>20</v>
      </c>
      <c r="G5" s="52">
        <f>C5+E5</f>
        <v>2109</v>
      </c>
    </row>
    <row r="6" spans="1:7" ht="12.75">
      <c r="A6" s="53" t="s">
        <v>6</v>
      </c>
      <c r="B6" s="52">
        <v>21</v>
      </c>
      <c r="C6" s="52">
        <v>831.1</v>
      </c>
      <c r="D6" s="52">
        <v>2</v>
      </c>
      <c r="E6" s="52">
        <v>400</v>
      </c>
      <c r="F6" s="52">
        <f aca="true" t="shared" si="0" ref="F6:F16">B6+D6</f>
        <v>23</v>
      </c>
      <c r="G6" s="52">
        <f aca="true" t="shared" si="1" ref="G6:G16">C6+E6</f>
        <v>1231.1</v>
      </c>
    </row>
    <row r="7" spans="1:7" ht="12.75">
      <c r="A7" s="53" t="s">
        <v>7</v>
      </c>
      <c r="B7" s="52">
        <v>25</v>
      </c>
      <c r="C7" s="52">
        <v>636</v>
      </c>
      <c r="D7" s="52">
        <v>1</v>
      </c>
      <c r="E7" s="52">
        <v>320</v>
      </c>
      <c r="F7" s="52">
        <f t="shared" si="0"/>
        <v>26</v>
      </c>
      <c r="G7" s="52">
        <f t="shared" si="1"/>
        <v>956</v>
      </c>
    </row>
    <row r="8" spans="1:7" ht="12.75">
      <c r="A8" s="53" t="s">
        <v>8</v>
      </c>
      <c r="B8" s="51"/>
      <c r="C8" s="51"/>
      <c r="D8" s="51"/>
      <c r="E8" s="51"/>
      <c r="F8" s="52">
        <f t="shared" si="0"/>
        <v>0</v>
      </c>
      <c r="G8" s="52">
        <f t="shared" si="1"/>
        <v>0</v>
      </c>
    </row>
    <row r="9" spans="1:7" ht="12.75">
      <c r="A9" s="53" t="s">
        <v>9</v>
      </c>
      <c r="B9" s="51"/>
      <c r="C9" s="51"/>
      <c r="D9" s="51"/>
      <c r="E9" s="51"/>
      <c r="F9" s="52">
        <f t="shared" si="0"/>
        <v>0</v>
      </c>
      <c r="G9" s="52">
        <f t="shared" si="1"/>
        <v>0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65</v>
      </c>
      <c r="C17" s="51">
        <f>SUM(C5:C16)</f>
        <v>3176.1</v>
      </c>
      <c r="D17" s="51">
        <f>SUM(D5:D16)</f>
        <v>4</v>
      </c>
      <c r="E17" s="51">
        <f>SUM(E5:E16)</f>
        <v>1120</v>
      </c>
      <c r="F17" s="51">
        <f>B17+D17</f>
        <v>69</v>
      </c>
      <c r="G17" s="51">
        <f>C17+E17</f>
        <v>4296.1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78" t="s">
        <v>78</v>
      </c>
      <c r="B19" s="78"/>
      <c r="C19" s="78"/>
      <c r="D19" s="78"/>
      <c r="E19" s="78"/>
      <c r="F19" s="78"/>
      <c r="G19" s="78"/>
      <c r="H19" s="29"/>
    </row>
    <row r="20" spans="1:8" ht="12.75">
      <c r="A20" s="75" t="s">
        <v>4</v>
      </c>
      <c r="B20" s="77" t="s">
        <v>0</v>
      </c>
      <c r="C20" s="77"/>
      <c r="D20" s="77" t="s">
        <v>3</v>
      </c>
      <c r="E20" s="77"/>
      <c r="F20" s="77" t="s">
        <v>11</v>
      </c>
      <c r="G20" s="77"/>
      <c r="H20" s="29"/>
    </row>
    <row r="21" spans="1:8" ht="25.5">
      <c r="A21" s="76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>
        <v>2</v>
      </c>
      <c r="C24" s="26">
        <v>10</v>
      </c>
      <c r="D24" s="26">
        <v>0</v>
      </c>
      <c r="E24" s="26">
        <v>0</v>
      </c>
      <c r="F24" s="26">
        <f t="shared" si="2"/>
        <v>2</v>
      </c>
      <c r="G24" s="26">
        <f t="shared" si="3"/>
        <v>10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6</v>
      </c>
      <c r="C34" s="25">
        <f t="shared" si="4"/>
        <v>1640</v>
      </c>
      <c r="D34" s="25">
        <f t="shared" si="4"/>
        <v>0</v>
      </c>
      <c r="E34" s="25">
        <f t="shared" si="4"/>
        <v>0</v>
      </c>
      <c r="F34" s="25">
        <f t="shared" si="4"/>
        <v>6</v>
      </c>
      <c r="G34" s="25">
        <f t="shared" si="4"/>
        <v>1640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4" t="s">
        <v>37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4" t="s">
        <v>38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4"/>
      <c r="L43" s="84"/>
      <c r="M43" s="84"/>
      <c r="N43" s="84"/>
      <c r="O43" s="8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4" t="s">
        <v>39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84"/>
      <c r="M43" s="84"/>
      <c r="N43" s="84"/>
      <c r="O43" s="84"/>
      <c r="P43" s="84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4" t="s">
        <v>32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4" t="s">
        <v>40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4" t="s">
        <v>31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 customHeight="1">
      <c r="A2" s="81" t="s">
        <v>4</v>
      </c>
      <c r="B2" s="83" t="s">
        <v>0</v>
      </c>
      <c r="C2" s="83"/>
      <c r="D2" s="83"/>
      <c r="E2" s="83" t="s">
        <v>3</v>
      </c>
      <c r="F2" s="83"/>
      <c r="G2" s="83"/>
      <c r="H2" s="83" t="s">
        <v>11</v>
      </c>
      <c r="I2" s="83"/>
      <c r="J2" s="83"/>
    </row>
    <row r="3" spans="1:10" ht="38.25">
      <c r="A3" s="8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16</v>
      </c>
      <c r="C4" s="25">
        <v>286.38</v>
      </c>
      <c r="D4" s="30">
        <v>196617.52</v>
      </c>
      <c r="E4" s="25">
        <v>1</v>
      </c>
      <c r="F4" s="25">
        <v>400</v>
      </c>
      <c r="G4" s="30">
        <v>322376</v>
      </c>
      <c r="H4" s="25">
        <f>B4+E4</f>
        <v>17</v>
      </c>
      <c r="I4" s="25">
        <f>C4+F4</f>
        <v>686.38</v>
      </c>
      <c r="J4" s="30">
        <f>D4+G4</f>
        <v>518993.52</v>
      </c>
      <c r="M4" s="12"/>
    </row>
    <row r="5" spans="1:10" ht="12.75">
      <c r="A5" s="25" t="s">
        <v>6</v>
      </c>
      <c r="B5" s="25">
        <v>14</v>
      </c>
      <c r="C5" s="25">
        <v>140</v>
      </c>
      <c r="D5" s="30">
        <v>59656.92</v>
      </c>
      <c r="E5" s="25">
        <v>1</v>
      </c>
      <c r="F5" s="25">
        <v>150</v>
      </c>
      <c r="G5" s="30">
        <v>130980</v>
      </c>
      <c r="H5" s="25">
        <f aca="true" t="shared" si="0" ref="H5:H15">B5+E5</f>
        <v>15</v>
      </c>
      <c r="I5" s="25">
        <f aca="true" t="shared" si="1" ref="I5:I15">C5+F5</f>
        <v>290</v>
      </c>
      <c r="J5" s="30">
        <f aca="true" t="shared" si="2" ref="J5:J15">D5+G5</f>
        <v>190636.91999999998</v>
      </c>
    </row>
    <row r="6" spans="1:10" ht="12.75">
      <c r="A6" s="25" t="s">
        <v>7</v>
      </c>
      <c r="B6" s="26">
        <f>20+2</f>
        <v>22</v>
      </c>
      <c r="C6" s="26">
        <f>485.8+30</f>
        <v>515.8</v>
      </c>
      <c r="D6" s="31">
        <f>2075035.76+1100</f>
        <v>2076135.76</v>
      </c>
      <c r="E6" s="25">
        <v>0</v>
      </c>
      <c r="F6" s="25">
        <v>0</v>
      </c>
      <c r="G6" s="30">
        <v>0</v>
      </c>
      <c r="H6" s="25">
        <f t="shared" si="0"/>
        <v>22</v>
      </c>
      <c r="I6" s="25">
        <f t="shared" si="1"/>
        <v>515.8</v>
      </c>
      <c r="J6" s="30">
        <f t="shared" si="2"/>
        <v>2076135.76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52</v>
      </c>
      <c r="C16" s="1">
        <f aca="true" t="shared" si="3" ref="C16:J16">SUM(C4:C15)</f>
        <v>942.18</v>
      </c>
      <c r="D16" s="11">
        <f t="shared" si="3"/>
        <v>2332410.2</v>
      </c>
      <c r="E16" s="1">
        <f t="shared" si="3"/>
        <v>2</v>
      </c>
      <c r="F16" s="1">
        <f t="shared" si="3"/>
        <v>550</v>
      </c>
      <c r="G16" s="11">
        <f>SUM(G4:G15)</f>
        <v>453356</v>
      </c>
      <c r="H16" s="1">
        <f t="shared" si="3"/>
        <v>54</v>
      </c>
      <c r="I16" s="1">
        <f t="shared" si="3"/>
        <v>1492.1799999999998</v>
      </c>
      <c r="J16" s="11">
        <f t="shared" si="3"/>
        <v>2785766.2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52</v>
      </c>
      <c r="C18" s="48">
        <f aca="true" t="shared" si="4" ref="C18:J18">C16-C17</f>
        <v>942.18</v>
      </c>
      <c r="D18" s="47">
        <f t="shared" si="4"/>
        <v>2332410.2</v>
      </c>
      <c r="E18" s="48">
        <f t="shared" si="4"/>
        <v>2</v>
      </c>
      <c r="F18" s="48">
        <f t="shared" si="4"/>
        <v>550</v>
      </c>
      <c r="G18" s="47">
        <f>G16-G17</f>
        <v>453356</v>
      </c>
      <c r="H18" s="1">
        <f t="shared" si="4"/>
        <v>54</v>
      </c>
      <c r="I18" s="1">
        <f t="shared" si="4"/>
        <v>1492.1799999999998</v>
      </c>
      <c r="J18" s="11">
        <f t="shared" si="4"/>
        <v>2785766.2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8" t="s">
        <v>75</v>
      </c>
      <c r="B2" s="78"/>
      <c r="C2" s="78"/>
      <c r="D2" s="78"/>
      <c r="E2" s="78"/>
      <c r="F2" s="78"/>
      <c r="G2" s="78"/>
    </row>
    <row r="3" spans="1:7" ht="12.75">
      <c r="A3" s="81" t="s">
        <v>4</v>
      </c>
      <c r="B3" s="83" t="s">
        <v>0</v>
      </c>
      <c r="C3" s="83"/>
      <c r="D3" s="83" t="s">
        <v>3</v>
      </c>
      <c r="E3" s="83"/>
      <c r="F3" s="83" t="s">
        <v>11</v>
      </c>
      <c r="G3" s="83"/>
    </row>
    <row r="4" spans="1:7" ht="38.25">
      <c r="A4" s="8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>
        <v>23</v>
      </c>
      <c r="C6" s="26">
        <v>397.1</v>
      </c>
      <c r="D6" s="26">
        <v>2</v>
      </c>
      <c r="E6" s="26">
        <v>90</v>
      </c>
      <c r="F6" s="26">
        <f aca="true" t="shared" si="1" ref="F6:F17">B6+D6</f>
        <v>25</v>
      </c>
      <c r="G6" s="26">
        <f t="shared" si="0"/>
        <v>487.1</v>
      </c>
    </row>
    <row r="7" spans="1:7" ht="12.75">
      <c r="A7" s="25" t="s">
        <v>7</v>
      </c>
      <c r="B7" s="26">
        <v>12</v>
      </c>
      <c r="C7" s="26">
        <v>547.38</v>
      </c>
      <c r="D7" s="26">
        <v>1</v>
      </c>
      <c r="E7" s="26">
        <v>300</v>
      </c>
      <c r="F7" s="26">
        <f t="shared" si="1"/>
        <v>13</v>
      </c>
      <c r="G7" s="26">
        <f t="shared" si="0"/>
        <v>847.38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49</v>
      </c>
      <c r="C17" s="1">
        <f>SUM(C5:C16)</f>
        <v>1257.2800000000002</v>
      </c>
      <c r="D17" s="1">
        <f>SUM(D5:D16)</f>
        <v>3</v>
      </c>
      <c r="E17" s="1">
        <f>SUM(E5:E16)</f>
        <v>390</v>
      </c>
      <c r="F17" s="1">
        <f t="shared" si="1"/>
        <v>52</v>
      </c>
      <c r="G17" s="1">
        <f t="shared" si="0"/>
        <v>1647.2800000000002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4" t="s">
        <v>41</v>
      </c>
      <c r="B3" s="84"/>
      <c r="C3" s="84"/>
      <c r="D3" s="84"/>
      <c r="E3" s="8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69" t="s">
        <v>42</v>
      </c>
      <c r="C6" s="57">
        <v>12</v>
      </c>
      <c r="D6" s="60" t="s">
        <v>34</v>
      </c>
      <c r="E6" s="59">
        <v>550</v>
      </c>
    </row>
    <row r="7" spans="1:5" s="8" customFormat="1" ht="78.75">
      <c r="A7" s="20">
        <f>A6+1</f>
        <v>2</v>
      </c>
      <c r="B7" s="57" t="s">
        <v>43</v>
      </c>
      <c r="C7" s="57">
        <v>1.38</v>
      </c>
      <c r="D7" s="60" t="s">
        <v>34</v>
      </c>
      <c r="E7" s="59">
        <v>550</v>
      </c>
    </row>
    <row r="8" spans="1:5" s="8" customFormat="1" ht="67.5">
      <c r="A8" s="20">
        <f aca="true" t="shared" si="0" ref="A8:A21">A7+1</f>
        <v>3</v>
      </c>
      <c r="B8" s="57" t="s">
        <v>44</v>
      </c>
      <c r="C8" s="57">
        <v>100</v>
      </c>
      <c r="D8" s="60" t="s">
        <v>34</v>
      </c>
      <c r="E8" s="59">
        <v>146384.9</v>
      </c>
    </row>
    <row r="9" spans="1:5" s="8" customFormat="1" ht="101.25">
      <c r="A9" s="20">
        <f t="shared" si="0"/>
        <v>4</v>
      </c>
      <c r="B9" s="57" t="s">
        <v>45</v>
      </c>
      <c r="C9" s="57">
        <v>15</v>
      </c>
      <c r="D9" s="60" t="s">
        <v>35</v>
      </c>
      <c r="E9" s="59">
        <v>550</v>
      </c>
    </row>
    <row r="10" spans="1:5" s="8" customFormat="1" ht="45">
      <c r="A10" s="20">
        <f t="shared" si="0"/>
        <v>5</v>
      </c>
      <c r="B10" s="57" t="s">
        <v>46</v>
      </c>
      <c r="C10" s="57">
        <v>15</v>
      </c>
      <c r="D10" s="60" t="s">
        <v>34</v>
      </c>
      <c r="E10" s="59">
        <v>13098</v>
      </c>
    </row>
    <row r="11" spans="1:5" s="8" customFormat="1" ht="112.5">
      <c r="A11" s="20">
        <f t="shared" si="0"/>
        <v>6</v>
      </c>
      <c r="B11" s="57" t="s">
        <v>59</v>
      </c>
      <c r="C11" s="57">
        <v>15</v>
      </c>
      <c r="D11" s="60" t="s">
        <v>35</v>
      </c>
      <c r="E11" s="59">
        <v>13098</v>
      </c>
    </row>
    <row r="12" spans="1:5" s="8" customFormat="1" ht="56.25">
      <c r="A12" s="20">
        <f t="shared" si="0"/>
        <v>7</v>
      </c>
      <c r="B12" s="57" t="s">
        <v>47</v>
      </c>
      <c r="C12" s="57">
        <v>15</v>
      </c>
      <c r="D12" s="60" t="s">
        <v>58</v>
      </c>
      <c r="E12" s="59">
        <v>550</v>
      </c>
    </row>
    <row r="13" spans="1:5" s="8" customFormat="1" ht="67.5">
      <c r="A13" s="20">
        <f t="shared" si="0"/>
        <v>8</v>
      </c>
      <c r="B13" s="57" t="s">
        <v>48</v>
      </c>
      <c r="C13" s="57">
        <v>15</v>
      </c>
      <c r="D13" s="60" t="s">
        <v>34</v>
      </c>
      <c r="E13" s="59">
        <v>550</v>
      </c>
    </row>
    <row r="14" spans="1:5" s="8" customFormat="1" ht="67.5">
      <c r="A14" s="20">
        <f t="shared" si="0"/>
        <v>9</v>
      </c>
      <c r="B14" s="57" t="s">
        <v>49</v>
      </c>
      <c r="C14" s="57">
        <v>8</v>
      </c>
      <c r="D14" s="60" t="s">
        <v>34</v>
      </c>
      <c r="E14" s="59">
        <v>6447.52</v>
      </c>
    </row>
    <row r="15" spans="1:5" s="8" customFormat="1" ht="67.5">
      <c r="A15" s="20">
        <f t="shared" si="0"/>
        <v>10</v>
      </c>
      <c r="B15" s="57" t="s">
        <v>50</v>
      </c>
      <c r="C15" s="57">
        <v>15</v>
      </c>
      <c r="D15" s="60" t="s">
        <v>58</v>
      </c>
      <c r="E15" s="59">
        <v>550</v>
      </c>
    </row>
    <row r="16" spans="1:5" s="8" customFormat="1" ht="67.5">
      <c r="A16" s="20">
        <f t="shared" si="0"/>
        <v>11</v>
      </c>
      <c r="B16" s="57" t="s">
        <v>51</v>
      </c>
      <c r="C16" s="57">
        <v>5</v>
      </c>
      <c r="D16" s="60" t="s">
        <v>34</v>
      </c>
      <c r="E16" s="59">
        <v>4029.7</v>
      </c>
    </row>
    <row r="17" spans="1:5" s="8" customFormat="1" ht="67.5">
      <c r="A17" s="20">
        <f t="shared" si="0"/>
        <v>12</v>
      </c>
      <c r="B17" s="57" t="s">
        <v>52</v>
      </c>
      <c r="C17" s="57">
        <v>15</v>
      </c>
      <c r="D17" s="60" t="s">
        <v>58</v>
      </c>
      <c r="E17" s="59">
        <v>550</v>
      </c>
    </row>
    <row r="18" spans="1:5" s="8" customFormat="1" ht="67.5">
      <c r="A18" s="20">
        <f t="shared" si="0"/>
        <v>13</v>
      </c>
      <c r="B18" s="57" t="s">
        <v>53</v>
      </c>
      <c r="C18" s="57">
        <v>15</v>
      </c>
      <c r="D18" s="60" t="s">
        <v>58</v>
      </c>
      <c r="E18" s="59">
        <v>550</v>
      </c>
    </row>
    <row r="19" spans="1:5" s="8" customFormat="1" ht="101.25">
      <c r="A19" s="20">
        <f t="shared" si="0"/>
        <v>14</v>
      </c>
      <c r="B19" s="69" t="s">
        <v>54</v>
      </c>
      <c r="C19" s="57">
        <v>10</v>
      </c>
      <c r="D19" s="60" t="s">
        <v>34</v>
      </c>
      <c r="E19" s="59">
        <v>8059.4</v>
      </c>
    </row>
    <row r="20" spans="1:5" s="8" customFormat="1" ht="67.5">
      <c r="A20" s="20">
        <f t="shared" si="0"/>
        <v>15</v>
      </c>
      <c r="B20" s="69" t="s">
        <v>55</v>
      </c>
      <c r="C20" s="57">
        <v>15</v>
      </c>
      <c r="D20" s="60" t="s">
        <v>58</v>
      </c>
      <c r="E20" s="59">
        <v>550</v>
      </c>
    </row>
    <row r="21" spans="1:5" s="8" customFormat="1" ht="78.75">
      <c r="A21" s="20">
        <f t="shared" si="0"/>
        <v>16</v>
      </c>
      <c r="B21" s="69" t="s">
        <v>56</v>
      </c>
      <c r="C21" s="57">
        <v>400</v>
      </c>
      <c r="D21" s="60" t="s">
        <v>34</v>
      </c>
      <c r="E21" s="59">
        <v>322376</v>
      </c>
    </row>
    <row r="22" spans="1:5" s="8" customFormat="1" ht="56.25">
      <c r="A22" s="20"/>
      <c r="B22" s="70" t="s">
        <v>57</v>
      </c>
      <c r="C22" s="57">
        <v>15</v>
      </c>
      <c r="D22" s="60" t="s">
        <v>58</v>
      </c>
      <c r="E22" s="59">
        <v>550</v>
      </c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4" t="s">
        <v>60</v>
      </c>
      <c r="B3" s="84"/>
      <c r="C3" s="84"/>
      <c r="D3" s="84"/>
      <c r="E3" s="8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69" t="s">
        <v>61</v>
      </c>
      <c r="C6" s="57">
        <v>150</v>
      </c>
      <c r="D6" s="60" t="s">
        <v>35</v>
      </c>
      <c r="E6" s="59">
        <v>130980</v>
      </c>
    </row>
    <row r="7" spans="1:5" s="8" customFormat="1" ht="56.25">
      <c r="A7" s="7">
        <f>A6+1</f>
        <v>2</v>
      </c>
      <c r="B7" s="69" t="s">
        <v>62</v>
      </c>
      <c r="C7" s="57">
        <v>15</v>
      </c>
      <c r="D7" s="60" t="s">
        <v>34</v>
      </c>
      <c r="E7" s="59">
        <v>550</v>
      </c>
    </row>
    <row r="8" spans="1:5" s="8" customFormat="1" ht="56.25">
      <c r="A8" s="7">
        <f aca="true" t="shared" si="0" ref="A8:A19">A7+1</f>
        <v>3</v>
      </c>
      <c r="B8" s="57" t="s">
        <v>63</v>
      </c>
      <c r="C8" s="57">
        <v>15</v>
      </c>
      <c r="D8" s="60" t="s">
        <v>34</v>
      </c>
      <c r="E8" s="59">
        <v>550</v>
      </c>
    </row>
    <row r="9" spans="1:5" s="8" customFormat="1" ht="112.5">
      <c r="A9" s="7">
        <f t="shared" si="0"/>
        <v>4</v>
      </c>
      <c r="B9" s="64" t="s">
        <v>64</v>
      </c>
      <c r="C9" s="57">
        <v>3</v>
      </c>
      <c r="D9" s="60" t="s">
        <v>35</v>
      </c>
      <c r="E9" s="59">
        <v>550</v>
      </c>
    </row>
    <row r="10" spans="1:5" s="8" customFormat="1" ht="90">
      <c r="A10" s="7">
        <f t="shared" si="0"/>
        <v>5</v>
      </c>
      <c r="B10" s="70" t="s">
        <v>65</v>
      </c>
      <c r="C10" s="57">
        <v>5</v>
      </c>
      <c r="D10" s="60" t="s">
        <v>35</v>
      </c>
      <c r="E10" s="59">
        <v>3386.6</v>
      </c>
    </row>
    <row r="11" spans="1:5" s="8" customFormat="1" ht="45">
      <c r="A11" s="7">
        <f t="shared" si="0"/>
        <v>6</v>
      </c>
      <c r="B11" s="71" t="s">
        <v>66</v>
      </c>
      <c r="C11" s="57">
        <v>9</v>
      </c>
      <c r="D11" s="60" t="s">
        <v>34</v>
      </c>
      <c r="E11" s="59">
        <v>550</v>
      </c>
    </row>
    <row r="12" spans="1:5" s="8" customFormat="1" ht="45">
      <c r="A12" s="7">
        <f t="shared" si="0"/>
        <v>7</v>
      </c>
      <c r="B12" s="71" t="s">
        <v>67</v>
      </c>
      <c r="C12" s="57">
        <v>12</v>
      </c>
      <c r="D12" s="60" t="s">
        <v>34</v>
      </c>
      <c r="E12" s="59">
        <v>550</v>
      </c>
    </row>
    <row r="13" spans="1:5" s="8" customFormat="1" ht="78.75">
      <c r="A13" s="7">
        <f t="shared" si="0"/>
        <v>8</v>
      </c>
      <c r="B13" s="69" t="s">
        <v>68</v>
      </c>
      <c r="C13" s="57">
        <v>6</v>
      </c>
      <c r="D13" s="60" t="s">
        <v>35</v>
      </c>
      <c r="E13" s="59">
        <v>4063.92</v>
      </c>
    </row>
    <row r="14" spans="1:5" s="8" customFormat="1" ht="90">
      <c r="A14" s="7">
        <f t="shared" si="0"/>
        <v>9</v>
      </c>
      <c r="B14" s="69" t="s">
        <v>69</v>
      </c>
      <c r="C14" s="57">
        <v>10</v>
      </c>
      <c r="D14" s="60" t="s">
        <v>34</v>
      </c>
      <c r="E14" s="59">
        <v>550</v>
      </c>
    </row>
    <row r="15" spans="1:5" s="8" customFormat="1" ht="90">
      <c r="A15" s="7">
        <f t="shared" si="0"/>
        <v>10</v>
      </c>
      <c r="B15" s="69" t="s">
        <v>70</v>
      </c>
      <c r="C15" s="57">
        <v>15</v>
      </c>
      <c r="D15" s="60" t="s">
        <v>34</v>
      </c>
      <c r="E15" s="59">
        <v>12089.1</v>
      </c>
    </row>
    <row r="16" spans="1:5" s="8" customFormat="1" ht="56.25">
      <c r="A16" s="7">
        <f t="shared" si="0"/>
        <v>11</v>
      </c>
      <c r="B16" s="69" t="s">
        <v>71</v>
      </c>
      <c r="C16" s="57">
        <v>15</v>
      </c>
      <c r="D16" s="60" t="s">
        <v>34</v>
      </c>
      <c r="E16" s="59">
        <v>12089.1</v>
      </c>
    </row>
    <row r="17" spans="1:5" s="8" customFormat="1" ht="33.75">
      <c r="A17" s="7">
        <f t="shared" si="0"/>
        <v>12</v>
      </c>
      <c r="B17" s="69" t="s">
        <v>72</v>
      </c>
      <c r="C17" s="57">
        <v>5</v>
      </c>
      <c r="D17" s="60" t="s">
        <v>34</v>
      </c>
      <c r="E17" s="59">
        <v>4029.7</v>
      </c>
    </row>
    <row r="18" spans="1:5" s="8" customFormat="1" ht="135">
      <c r="A18" s="7">
        <f t="shared" si="0"/>
        <v>13</v>
      </c>
      <c r="B18" s="69" t="s">
        <v>79</v>
      </c>
      <c r="C18" s="57">
        <v>15</v>
      </c>
      <c r="D18" s="60" t="s">
        <v>34</v>
      </c>
      <c r="E18" s="59">
        <v>12089.1</v>
      </c>
    </row>
    <row r="19" spans="1:5" s="8" customFormat="1" ht="56.25">
      <c r="A19" s="7">
        <f t="shared" si="0"/>
        <v>14</v>
      </c>
      <c r="B19" s="69" t="s">
        <v>73</v>
      </c>
      <c r="C19" s="57">
        <v>10</v>
      </c>
      <c r="D19" s="60" t="s">
        <v>34</v>
      </c>
      <c r="E19" s="59">
        <v>8059.4</v>
      </c>
    </row>
    <row r="20" spans="1:5" s="8" customFormat="1" ht="123.75">
      <c r="A20" s="7"/>
      <c r="B20" s="69" t="s">
        <v>74</v>
      </c>
      <c r="C20" s="57">
        <v>5</v>
      </c>
      <c r="D20" s="60" t="s">
        <v>35</v>
      </c>
      <c r="E20" s="59">
        <v>550</v>
      </c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84" t="s">
        <v>80</v>
      </c>
      <c r="B1" s="84"/>
      <c r="C1" s="84"/>
      <c r="D1" s="84"/>
      <c r="E1" s="84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78.75">
      <c r="A4" s="20">
        <v>1</v>
      </c>
      <c r="B4" s="57" t="s">
        <v>81</v>
      </c>
      <c r="C4" s="59">
        <v>550</v>
      </c>
      <c r="D4" s="57">
        <v>15</v>
      </c>
      <c r="E4" s="60" t="s">
        <v>34</v>
      </c>
      <c r="F4" s="22"/>
    </row>
    <row r="5" spans="1:6" ht="78.75">
      <c r="A5" s="20">
        <f>A4+1</f>
        <v>2</v>
      </c>
      <c r="B5" s="57" t="s">
        <v>82</v>
      </c>
      <c r="C5" s="59">
        <v>550</v>
      </c>
      <c r="D5" s="57">
        <v>15</v>
      </c>
      <c r="E5" s="60" t="s">
        <v>34</v>
      </c>
      <c r="F5" s="14"/>
    </row>
    <row r="6" spans="1:6" ht="67.5">
      <c r="A6" s="20">
        <f aca="true" t="shared" si="0" ref="A6:A34">A5+1</f>
        <v>3</v>
      </c>
      <c r="B6" s="70" t="s">
        <v>83</v>
      </c>
      <c r="C6" s="59">
        <v>550</v>
      </c>
      <c r="D6" s="57">
        <v>12</v>
      </c>
      <c r="E6" s="60" t="s">
        <v>34</v>
      </c>
      <c r="F6" s="14"/>
    </row>
    <row r="7" spans="1:6" ht="112.5">
      <c r="A7" s="20">
        <f t="shared" si="0"/>
        <v>4</v>
      </c>
      <c r="B7" s="71" t="s">
        <v>84</v>
      </c>
      <c r="C7" s="59">
        <v>1101207.21</v>
      </c>
      <c r="D7" s="57">
        <v>40</v>
      </c>
      <c r="E7" s="60" t="s">
        <v>58</v>
      </c>
      <c r="F7" s="14"/>
    </row>
    <row r="8" spans="1:6" ht="90">
      <c r="A8" s="20">
        <f t="shared" si="0"/>
        <v>5</v>
      </c>
      <c r="B8" s="69" t="s">
        <v>85</v>
      </c>
      <c r="C8" s="59">
        <v>33866</v>
      </c>
      <c r="D8" s="57">
        <v>50</v>
      </c>
      <c r="E8" s="60" t="s">
        <v>35</v>
      </c>
      <c r="F8" s="14"/>
    </row>
    <row r="9" spans="1:6" ht="78.75">
      <c r="A9" s="20">
        <f t="shared" si="0"/>
        <v>6</v>
      </c>
      <c r="B9" s="69" t="s">
        <v>86</v>
      </c>
      <c r="C9" s="59">
        <v>24178.2</v>
      </c>
      <c r="D9" s="57">
        <v>30</v>
      </c>
      <c r="E9" s="60" t="s">
        <v>34</v>
      </c>
      <c r="F9" s="14"/>
    </row>
    <row r="10" spans="1:6" ht="45">
      <c r="A10" s="20">
        <f t="shared" si="0"/>
        <v>7</v>
      </c>
      <c r="B10" s="69" t="s">
        <v>87</v>
      </c>
      <c r="C10" s="59">
        <v>815491.29</v>
      </c>
      <c r="D10" s="57">
        <v>100</v>
      </c>
      <c r="E10" s="60" t="s">
        <v>34</v>
      </c>
      <c r="F10" s="14"/>
    </row>
    <row r="11" spans="1:6" ht="67.5">
      <c r="A11" s="20">
        <f t="shared" si="0"/>
        <v>8</v>
      </c>
      <c r="B11" s="69" t="s">
        <v>88</v>
      </c>
      <c r="C11" s="59">
        <v>550</v>
      </c>
      <c r="D11" s="57">
        <v>15</v>
      </c>
      <c r="E11" s="60" t="s">
        <v>58</v>
      </c>
      <c r="F11" s="14"/>
    </row>
    <row r="12" spans="1:6" ht="56.25">
      <c r="A12" s="20">
        <f t="shared" si="0"/>
        <v>9</v>
      </c>
      <c r="B12" s="69" t="s">
        <v>89</v>
      </c>
      <c r="C12" s="59">
        <v>550</v>
      </c>
      <c r="D12" s="57">
        <v>15</v>
      </c>
      <c r="E12" s="60" t="s">
        <v>58</v>
      </c>
      <c r="F12" s="14"/>
    </row>
    <row r="13" spans="1:6" ht="67.5">
      <c r="A13" s="20">
        <f t="shared" si="0"/>
        <v>10</v>
      </c>
      <c r="B13" s="69" t="s">
        <v>90</v>
      </c>
      <c r="C13" s="59">
        <v>550</v>
      </c>
      <c r="D13" s="57">
        <v>12</v>
      </c>
      <c r="E13" s="60" t="s">
        <v>34</v>
      </c>
      <c r="F13" s="14"/>
    </row>
    <row r="14" spans="1:6" ht="56.25">
      <c r="A14" s="20">
        <f t="shared" si="0"/>
        <v>11</v>
      </c>
      <c r="B14" s="69" t="s">
        <v>91</v>
      </c>
      <c r="C14" s="59">
        <v>550</v>
      </c>
      <c r="D14" s="57">
        <v>15</v>
      </c>
      <c r="E14" s="60" t="s">
        <v>58</v>
      </c>
      <c r="F14" s="14"/>
    </row>
    <row r="15" spans="1:6" ht="101.25">
      <c r="A15" s="20">
        <f t="shared" si="0"/>
        <v>12</v>
      </c>
      <c r="B15" s="69" t="s">
        <v>92</v>
      </c>
      <c r="C15" s="59">
        <v>20319.6</v>
      </c>
      <c r="D15" s="57">
        <v>30</v>
      </c>
      <c r="E15" s="60" t="s">
        <v>35</v>
      </c>
      <c r="F15" s="14"/>
    </row>
    <row r="16" spans="1:6" ht="56.25">
      <c r="A16" s="20">
        <f t="shared" si="0"/>
        <v>13</v>
      </c>
      <c r="B16" s="69" t="s">
        <v>93</v>
      </c>
      <c r="C16" s="59">
        <v>550</v>
      </c>
      <c r="D16" s="57">
        <v>15</v>
      </c>
      <c r="E16" s="60" t="s">
        <v>34</v>
      </c>
      <c r="F16" s="14"/>
    </row>
    <row r="17" spans="1:6" ht="67.5">
      <c r="A17" s="20">
        <f t="shared" si="0"/>
        <v>14</v>
      </c>
      <c r="B17" s="69" t="s">
        <v>94</v>
      </c>
      <c r="C17" s="59">
        <v>56415.8</v>
      </c>
      <c r="D17" s="57">
        <v>70</v>
      </c>
      <c r="E17" s="60" t="s">
        <v>34</v>
      </c>
      <c r="F17" s="14"/>
    </row>
    <row r="18" spans="1:6" ht="123.75">
      <c r="A18" s="20">
        <f t="shared" si="0"/>
        <v>15</v>
      </c>
      <c r="B18" s="69" t="s">
        <v>95</v>
      </c>
      <c r="C18" s="59">
        <v>3386.6</v>
      </c>
      <c r="D18" s="57">
        <v>5</v>
      </c>
      <c r="E18" s="60" t="s">
        <v>35</v>
      </c>
      <c r="F18" s="14"/>
    </row>
    <row r="19" spans="1:6" ht="56.25">
      <c r="A19" s="20">
        <f t="shared" si="0"/>
        <v>16</v>
      </c>
      <c r="B19" s="69" t="s">
        <v>96</v>
      </c>
      <c r="C19" s="59">
        <v>550</v>
      </c>
      <c r="D19" s="57">
        <v>15</v>
      </c>
      <c r="E19" s="60" t="s">
        <v>34</v>
      </c>
      <c r="F19" s="14"/>
    </row>
    <row r="20" spans="1:6" ht="101.25">
      <c r="A20" s="20">
        <f t="shared" si="0"/>
        <v>17</v>
      </c>
      <c r="B20" s="69" t="s">
        <v>97</v>
      </c>
      <c r="C20" s="59">
        <v>2031.96</v>
      </c>
      <c r="D20" s="57">
        <v>3</v>
      </c>
      <c r="E20" s="60" t="s">
        <v>35</v>
      </c>
      <c r="F20" s="14"/>
    </row>
    <row r="21" spans="1:6" ht="67.5">
      <c r="A21" s="20">
        <f t="shared" si="0"/>
        <v>18</v>
      </c>
      <c r="B21" s="69" t="s">
        <v>98</v>
      </c>
      <c r="C21" s="59">
        <v>550</v>
      </c>
      <c r="D21" s="57">
        <v>5.5</v>
      </c>
      <c r="E21" s="60" t="s">
        <v>34</v>
      </c>
      <c r="F21" s="14"/>
    </row>
    <row r="22" spans="1:6" ht="90">
      <c r="A22" s="20">
        <f t="shared" si="0"/>
        <v>19</v>
      </c>
      <c r="B22" s="69" t="s">
        <v>99</v>
      </c>
      <c r="C22" s="59">
        <v>12089.1</v>
      </c>
      <c r="D22" s="57">
        <v>15</v>
      </c>
      <c r="E22" s="60" t="s">
        <v>34</v>
      </c>
      <c r="F22" s="14"/>
    </row>
    <row r="23" spans="1:6" ht="67.5">
      <c r="A23" s="20">
        <f t="shared" si="0"/>
        <v>20</v>
      </c>
      <c r="B23" s="69" t="s">
        <v>100</v>
      </c>
      <c r="C23" s="59">
        <v>550</v>
      </c>
      <c r="D23" s="57">
        <v>8.3</v>
      </c>
      <c r="E23" s="63" t="s">
        <v>34</v>
      </c>
      <c r="F23" s="14"/>
    </row>
    <row r="24" spans="1:6" ht="67.5">
      <c r="A24" s="72">
        <f t="shared" si="0"/>
        <v>21</v>
      </c>
      <c r="B24" s="73" t="s">
        <v>101</v>
      </c>
      <c r="C24" s="74">
        <v>550</v>
      </c>
      <c r="D24" s="73">
        <v>15</v>
      </c>
      <c r="E24" s="73" t="s">
        <v>103</v>
      </c>
      <c r="F24" s="14"/>
    </row>
    <row r="25" spans="1:6" ht="45">
      <c r="A25" s="72">
        <f t="shared" si="0"/>
        <v>22</v>
      </c>
      <c r="B25" s="73" t="s">
        <v>102</v>
      </c>
      <c r="C25" s="74">
        <v>550</v>
      </c>
      <c r="D25" s="73">
        <v>15</v>
      </c>
      <c r="E25" s="73" t="s">
        <v>34</v>
      </c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4" t="s">
        <v>104</v>
      </c>
      <c r="B1" s="84"/>
      <c r="C1" s="84"/>
      <c r="D1" s="84"/>
      <c r="E1" s="8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4" t="s">
        <v>36</v>
      </c>
      <c r="B1" s="84"/>
      <c r="C1" s="84"/>
      <c r="D1" s="84"/>
      <c r="E1" s="8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7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4" t="s">
        <v>33</v>
      </c>
      <c r="B1" s="84"/>
      <c r="C1" s="84"/>
      <c r="D1" s="84"/>
      <c r="E1" s="8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2016-03-31T08:37:27Z</dcterms:modified>
  <cp:category/>
  <cp:version/>
  <cp:contentType/>
  <cp:contentStatus/>
</cp:coreProperties>
</file>