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3 квартал 2016 года " sheetId="1" r:id="rId1"/>
    <sheet name="Лист1" sheetId="2" state="hidden" r:id="rId2"/>
  </sheets>
  <definedNames>
    <definedName name="_xlnm._FilterDatabase" localSheetId="0" hidden="1">'3 квартал 2016 года '!$D$8:$D$27</definedName>
  </definedNames>
  <calcPr fullCalcOnLoad="1" refMode="R1C1"/>
</workbook>
</file>

<file path=xl/sharedStrings.xml><?xml version="1.0" encoding="utf-8"?>
<sst xmlns="http://schemas.openxmlformats.org/spreadsheetml/2006/main" count="75" uniqueCount="32">
  <si>
    <t>Потребитель</t>
  </si>
  <si>
    <t>Уровень напряжения</t>
  </si>
  <si>
    <t>СН1</t>
  </si>
  <si>
    <t>НН</t>
  </si>
  <si>
    <t>СН2</t>
  </si>
  <si>
    <t>ВН</t>
  </si>
  <si>
    <t>МАГ</t>
  </si>
  <si>
    <t>Резервируемая мощность,   на 01.07.16</t>
  </si>
  <si>
    <t>Резервируемая мощность,   на 01.08.16</t>
  </si>
  <si>
    <t>Данные об усредненной за квартал величине резервируемой максимальной мощности за 3 кв.2016г по уровню напряжения</t>
  </si>
  <si>
    <t>Бетон и конструкции</t>
  </si>
  <si>
    <t>Рыбокомбинат</t>
  </si>
  <si>
    <t>ПетроДок</t>
  </si>
  <si>
    <t>Петромика</t>
  </si>
  <si>
    <t>ОТЗ</t>
  </si>
  <si>
    <t>Холод Славмо</t>
  </si>
  <si>
    <t>Славмо</t>
  </si>
  <si>
    <t>Инком</t>
  </si>
  <si>
    <t>Карелглавснаб</t>
  </si>
  <si>
    <t>Русский Лесной Альянс</t>
  </si>
  <si>
    <t>ТД Ярмарка</t>
  </si>
  <si>
    <t>ИП Бубнов</t>
  </si>
  <si>
    <t>САНА-СТ</t>
  </si>
  <si>
    <t>БытМаш</t>
  </si>
  <si>
    <t>СИГМА</t>
  </si>
  <si>
    <t>Хлебокомбинат</t>
  </si>
  <si>
    <t>ОСЗ</t>
  </si>
  <si>
    <t>СтройКСМ</t>
  </si>
  <si>
    <t>Резервируемая мощность,   на 01.09.16</t>
  </si>
  <si>
    <t xml:space="preserve">Средняя резервируемая мощность, за 3 кв 2016г   </t>
  </si>
  <si>
    <t>Максимальная мощность, кВт</t>
  </si>
  <si>
    <t xml:space="preserve"> Величина резервируемой максимальной мощности за 3 квартал 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</si>
</sst>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64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zoomScalePageLayoutView="0" workbookViewId="0" topLeftCell="A1">
      <selection activeCell="A3" sqref="A3:I4"/>
    </sheetView>
  </sheetViews>
  <sheetFormatPr defaultColWidth="9.33203125" defaultRowHeight="11.25"/>
  <cols>
    <col min="3" max="3" width="18.33203125" style="0" customWidth="1"/>
    <col min="4" max="5" width="15.83203125" style="0" customWidth="1"/>
    <col min="6" max="6" width="17.33203125" style="0" customWidth="1"/>
    <col min="7" max="7" width="17.5" style="0" customWidth="1"/>
    <col min="8" max="8" width="17" style="0" customWidth="1"/>
    <col min="9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 customHeight="1">
      <c r="A3" s="38" t="s">
        <v>31</v>
      </c>
      <c r="B3" s="38"/>
      <c r="C3" s="38"/>
      <c r="D3" s="38"/>
      <c r="E3" s="38"/>
      <c r="F3" s="38"/>
      <c r="G3" s="38"/>
      <c r="H3" s="38"/>
      <c r="I3" s="38"/>
      <c r="J3" s="24"/>
      <c r="K3" s="24"/>
      <c r="L3" s="24"/>
      <c r="M3" s="24"/>
      <c r="N3" s="24"/>
      <c r="O3" s="24"/>
      <c r="P3" s="24"/>
      <c r="Q3" s="24"/>
      <c r="R3" s="24"/>
    </row>
    <row r="4" spans="1:18" ht="11.25">
      <c r="A4" s="38"/>
      <c r="B4" s="38"/>
      <c r="C4" s="38"/>
      <c r="D4" s="38"/>
      <c r="E4" s="38"/>
      <c r="F4" s="38"/>
      <c r="G4" s="38"/>
      <c r="H4" s="38"/>
      <c r="I4" s="38"/>
      <c r="J4" s="24"/>
      <c r="K4" s="24"/>
      <c r="L4" s="24"/>
      <c r="M4" s="24"/>
      <c r="N4" s="24"/>
      <c r="O4" s="24"/>
      <c r="P4" s="24"/>
      <c r="Q4" s="24"/>
      <c r="R4" s="24"/>
    </row>
    <row r="6" spans="1:9" ht="11.25" customHeight="1">
      <c r="A6" s="31" t="s">
        <v>0</v>
      </c>
      <c r="B6" s="32"/>
      <c r="C6" s="33"/>
      <c r="D6" s="29" t="s">
        <v>1</v>
      </c>
      <c r="E6" s="29" t="s">
        <v>30</v>
      </c>
      <c r="F6" s="29" t="s">
        <v>7</v>
      </c>
      <c r="G6" s="29" t="s">
        <v>8</v>
      </c>
      <c r="H6" s="29" t="s">
        <v>28</v>
      </c>
      <c r="I6" s="29" t="s">
        <v>29</v>
      </c>
    </row>
    <row r="7" spans="1:18" ht="43.5" customHeight="1">
      <c r="A7" s="34"/>
      <c r="B7" s="35"/>
      <c r="C7" s="36"/>
      <c r="D7" s="30"/>
      <c r="E7" s="30"/>
      <c r="F7" s="30"/>
      <c r="G7" s="37"/>
      <c r="H7" s="37"/>
      <c r="I7" s="37"/>
      <c r="N7" s="1"/>
      <c r="O7" s="1"/>
      <c r="P7" s="1"/>
      <c r="Q7" s="1"/>
      <c r="R7" s="1"/>
    </row>
    <row r="8" spans="1:18" ht="11.25" customHeight="1">
      <c r="A8" s="25"/>
      <c r="B8" s="25"/>
      <c r="C8" s="25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26" t="s">
        <v>6</v>
      </c>
      <c r="B9" s="25"/>
      <c r="C9" s="25"/>
      <c r="D9" s="21" t="s">
        <v>4</v>
      </c>
      <c r="E9" s="2">
        <v>1400</v>
      </c>
      <c r="F9" s="2">
        <f>E9-Лист1!D2</f>
        <v>1399.7413257142857</v>
      </c>
      <c r="G9" s="2">
        <f>E9-Лист1!E2</f>
        <v>1399.7335686956521</v>
      </c>
      <c r="H9" s="2">
        <f>E9-Лист1!F2</f>
        <v>1399.6851425</v>
      </c>
      <c r="I9" s="3">
        <f>(F9+G9+H9)/3</f>
        <v>1399.7200123033126</v>
      </c>
      <c r="N9" s="1"/>
      <c r="O9" s="1"/>
      <c r="P9" s="1"/>
      <c r="Q9" s="1"/>
      <c r="R9" s="1"/>
    </row>
    <row r="10" spans="1:18" ht="11.25" customHeight="1">
      <c r="A10" s="27" t="s">
        <v>10</v>
      </c>
      <c r="B10" s="28"/>
      <c r="C10" s="28"/>
      <c r="D10" s="21" t="s">
        <v>4</v>
      </c>
      <c r="E10" s="2">
        <v>1030</v>
      </c>
      <c r="F10" s="2">
        <f>E10-Лист1!D3</f>
        <v>1029.9233523809523</v>
      </c>
      <c r="G10" s="2">
        <f>E10-Лист1!E3</f>
        <v>1029.921391304348</v>
      </c>
      <c r="H10" s="2">
        <f>E10-Лист1!F3</f>
        <v>1029.8864125</v>
      </c>
      <c r="I10" s="3">
        <f aca="true" t="shared" si="0" ref="I10:I27">(F10+G10+H10)/3</f>
        <v>1029.9103853951</v>
      </c>
      <c r="N10" s="4"/>
      <c r="O10" s="5"/>
      <c r="P10" s="5"/>
      <c r="Q10" s="5"/>
      <c r="R10" s="5"/>
    </row>
    <row r="11" spans="1:18" ht="11.25" customHeight="1">
      <c r="A11" s="27" t="s">
        <v>11</v>
      </c>
      <c r="B11" s="28"/>
      <c r="C11" s="28"/>
      <c r="D11" s="21" t="s">
        <v>4</v>
      </c>
      <c r="E11" s="2">
        <v>1260</v>
      </c>
      <c r="F11" s="2">
        <f>E11-Лист1!D4</f>
        <v>1259.9163714285714</v>
      </c>
      <c r="G11" s="2">
        <f>E11-Лист1!E4</f>
        <v>1259.8891930434784</v>
      </c>
      <c r="H11" s="2">
        <f>E11-Лист1!F4</f>
        <v>1259.8997025</v>
      </c>
      <c r="I11" s="3">
        <f t="shared" si="0"/>
        <v>1259.90175565735</v>
      </c>
      <c r="N11" s="4"/>
      <c r="O11" s="5"/>
      <c r="P11" s="5"/>
      <c r="Q11" s="5"/>
      <c r="R11" s="5"/>
    </row>
    <row r="12" spans="1:9" ht="11.25" customHeight="1">
      <c r="A12" s="27" t="s">
        <v>12</v>
      </c>
      <c r="B12" s="28"/>
      <c r="C12" s="28"/>
      <c r="D12" s="21" t="s">
        <v>4</v>
      </c>
      <c r="E12" s="2">
        <v>2100</v>
      </c>
      <c r="F12" s="2">
        <f>E12-Лист1!D5</f>
        <v>2099.695642857143</v>
      </c>
      <c r="G12" s="2">
        <f>E12-Лист1!E5</f>
        <v>2099.6764173913043</v>
      </c>
      <c r="H12" s="2">
        <f>E12-Лист1!F5</f>
        <v>2099.64208125</v>
      </c>
      <c r="I12" s="3">
        <f t="shared" si="0"/>
        <v>2099.6713804994824</v>
      </c>
    </row>
    <row r="13" spans="1:9" ht="11.25" customHeight="1">
      <c r="A13" s="27" t="s">
        <v>13</v>
      </c>
      <c r="B13" s="28"/>
      <c r="C13" s="28"/>
      <c r="D13" s="21" t="s">
        <v>4</v>
      </c>
      <c r="E13" s="2">
        <v>3232</v>
      </c>
      <c r="F13" s="2">
        <f>E13-Лист1!D6</f>
        <v>3230.381942857143</v>
      </c>
      <c r="G13" s="2">
        <f>E13-Лист1!E6</f>
        <v>3229.3953008695653</v>
      </c>
      <c r="H13" s="2">
        <f>E13-Лист1!F6</f>
        <v>3228.1033</v>
      </c>
      <c r="I13" s="3">
        <f t="shared" si="0"/>
        <v>3229.2935145755696</v>
      </c>
    </row>
    <row r="14" spans="1:9" ht="11.25" customHeight="1">
      <c r="A14" s="27" t="s">
        <v>14</v>
      </c>
      <c r="B14" s="28"/>
      <c r="C14" s="28"/>
      <c r="D14" s="21" t="s">
        <v>5</v>
      </c>
      <c r="E14" s="2">
        <v>10000</v>
      </c>
      <c r="F14" s="2">
        <f>E14-Лист1!D7</f>
        <v>9999.78017142857</v>
      </c>
      <c r="G14" s="2">
        <f>E14-Лист1!E7</f>
        <v>9999.817808695652</v>
      </c>
      <c r="H14" s="2">
        <f>E14-Лист1!F7</f>
        <v>9999.7527375</v>
      </c>
      <c r="I14" s="3">
        <f t="shared" si="0"/>
        <v>9999.783572541406</v>
      </c>
    </row>
    <row r="15" spans="1:12" ht="11.25" customHeight="1">
      <c r="A15" s="27" t="s">
        <v>15</v>
      </c>
      <c r="B15" s="28"/>
      <c r="C15" s="28"/>
      <c r="D15" s="21" t="s">
        <v>4</v>
      </c>
      <c r="E15" s="2">
        <v>1260</v>
      </c>
      <c r="F15" s="2">
        <f>E15-Лист1!D8</f>
        <v>1259.2827885714287</v>
      </c>
      <c r="G15" s="2">
        <f>E15-Лист1!E8</f>
        <v>1259.4731060869565</v>
      </c>
      <c r="H15" s="2">
        <f>E15-Лист1!F8</f>
        <v>1259.63985</v>
      </c>
      <c r="I15" s="3">
        <f t="shared" si="0"/>
        <v>1259.4652482194617</v>
      </c>
      <c r="J15" s="6"/>
      <c r="K15" s="6"/>
      <c r="L15" s="6"/>
    </row>
    <row r="16" spans="1:12" ht="11.25" customHeight="1">
      <c r="A16" s="27" t="s">
        <v>16</v>
      </c>
      <c r="B16" s="28"/>
      <c r="C16" s="28"/>
      <c r="D16" s="21" t="s">
        <v>4</v>
      </c>
      <c r="E16" s="7">
        <v>3200</v>
      </c>
      <c r="F16" s="2">
        <f>E16-Лист1!D9</f>
        <v>3199.203130952381</v>
      </c>
      <c r="G16" s="2">
        <f>E16-Лист1!E9</f>
        <v>3199.1683869565218</v>
      </c>
      <c r="H16" s="2">
        <f>E16-Лист1!F9</f>
        <v>3199.1754529411764</v>
      </c>
      <c r="I16" s="3">
        <f t="shared" si="0"/>
        <v>3199.182323616693</v>
      </c>
      <c r="J16" s="6"/>
      <c r="K16" s="6"/>
      <c r="L16" s="6"/>
    </row>
    <row r="17" spans="1:12" s="8" customFormat="1" ht="11.25" customHeight="1">
      <c r="A17" s="27" t="s">
        <v>17</v>
      </c>
      <c r="B17" s="28"/>
      <c r="C17" s="28"/>
      <c r="D17" s="21" t="s">
        <v>4</v>
      </c>
      <c r="E17" s="7">
        <v>810</v>
      </c>
      <c r="F17" s="2">
        <f>E17-Лист1!D10</f>
        <v>809.968019047619</v>
      </c>
      <c r="G17" s="2">
        <f>E17-Лист1!E10</f>
        <v>809.9677217391304</v>
      </c>
      <c r="H17" s="2">
        <f>E17-Лист1!F10</f>
        <v>809.9457625</v>
      </c>
      <c r="I17" s="3">
        <f t="shared" si="0"/>
        <v>809.9605010955833</v>
      </c>
      <c r="J17" s="6"/>
      <c r="K17" s="6"/>
      <c r="L17" s="6"/>
    </row>
    <row r="18" spans="1:9" s="8" customFormat="1" ht="11.25" customHeight="1">
      <c r="A18" s="27" t="s">
        <v>18</v>
      </c>
      <c r="B18" s="28"/>
      <c r="C18" s="28"/>
      <c r="D18" s="21" t="s">
        <v>4</v>
      </c>
      <c r="E18" s="7">
        <v>800</v>
      </c>
      <c r="F18" s="2">
        <f>E18-Лист1!D11</f>
        <v>799.9433771428571</v>
      </c>
      <c r="G18" s="2">
        <f>E18-Лист1!E11</f>
        <v>799.9405165217391</v>
      </c>
      <c r="H18" s="2">
        <f>E18-Лист1!F11</f>
        <v>799.92323</v>
      </c>
      <c r="I18" s="3">
        <f t="shared" si="0"/>
        <v>799.9357078881986</v>
      </c>
    </row>
    <row r="19" spans="1:9" s="8" customFormat="1" ht="11.25" customHeight="1">
      <c r="A19" s="39" t="s">
        <v>19</v>
      </c>
      <c r="B19" s="40"/>
      <c r="C19" s="40"/>
      <c r="D19" s="21" t="s">
        <v>4</v>
      </c>
      <c r="E19" s="7">
        <v>1000</v>
      </c>
      <c r="F19" s="2">
        <f>E19-Лист1!D12</f>
        <v>999.3623409523809</v>
      </c>
      <c r="G19" s="2">
        <f>E19-Лист1!E12</f>
        <v>999.3896991304348</v>
      </c>
      <c r="H19" s="2">
        <f>E19-Лист1!F12</f>
        <v>999.4610894117648</v>
      </c>
      <c r="I19" s="3">
        <f t="shared" si="0"/>
        <v>999.4043764981934</v>
      </c>
    </row>
    <row r="20" spans="1:9" s="8" customFormat="1" ht="11.25" customHeight="1">
      <c r="A20" s="39" t="s">
        <v>20</v>
      </c>
      <c r="B20" s="40"/>
      <c r="C20" s="40"/>
      <c r="D20" s="21" t="s">
        <v>4</v>
      </c>
      <c r="E20" s="7">
        <v>1000</v>
      </c>
      <c r="F20" s="2">
        <f>E20-Лист1!D13</f>
        <v>999.7724428571429</v>
      </c>
      <c r="G20" s="2">
        <f>E20-Лист1!E13</f>
        <v>999.8198826086957</v>
      </c>
      <c r="H20" s="2">
        <f>E20-Лист1!F13</f>
        <v>999.79418125</v>
      </c>
      <c r="I20" s="3">
        <f t="shared" si="0"/>
        <v>999.7955022386128</v>
      </c>
    </row>
    <row r="21" spans="1:9" s="8" customFormat="1" ht="11.25" customHeight="1">
      <c r="A21" s="39" t="s">
        <v>21</v>
      </c>
      <c r="B21" s="40"/>
      <c r="C21" s="40"/>
      <c r="D21" s="21" t="s">
        <v>4</v>
      </c>
      <c r="E21" s="7">
        <v>5200</v>
      </c>
      <c r="F21" s="2">
        <f>E21-Лист1!D14</f>
        <v>5199.94628</v>
      </c>
      <c r="G21" s="2">
        <f>E21-Лист1!E14</f>
        <v>5199.930347826087</v>
      </c>
      <c r="H21" s="2">
        <f>E21-Лист1!F14</f>
        <v>5199.89231125</v>
      </c>
      <c r="I21" s="3">
        <f t="shared" si="0"/>
        <v>5199.922979692029</v>
      </c>
    </row>
    <row r="22" spans="1:9" s="8" customFormat="1" ht="11.25" customHeight="1">
      <c r="A22" s="39" t="s">
        <v>22</v>
      </c>
      <c r="B22" s="40"/>
      <c r="C22" s="40"/>
      <c r="D22" s="21" t="s">
        <v>4</v>
      </c>
      <c r="E22" s="7">
        <v>748</v>
      </c>
      <c r="F22" s="2">
        <f>E22-Лист1!D15</f>
        <v>747.8386761904762</v>
      </c>
      <c r="G22" s="2">
        <f>E22-Лист1!E15</f>
        <v>747.8212608695652</v>
      </c>
      <c r="H22" s="2">
        <f>E22-Лист1!F15</f>
        <v>747.7874625</v>
      </c>
      <c r="I22" s="3">
        <f t="shared" si="0"/>
        <v>747.8157998533471</v>
      </c>
    </row>
    <row r="23" spans="1:9" s="8" customFormat="1" ht="11.25" customHeight="1">
      <c r="A23" s="26" t="s">
        <v>23</v>
      </c>
      <c r="B23" s="25"/>
      <c r="C23" s="25"/>
      <c r="D23" s="21" t="s">
        <v>4</v>
      </c>
      <c r="E23" s="9">
        <v>800</v>
      </c>
      <c r="F23" s="2">
        <f>E23-Лист1!D16</f>
        <v>799.9264371428571</v>
      </c>
      <c r="G23" s="2">
        <f>E23-Лист1!E16</f>
        <v>799.9233834782609</v>
      </c>
      <c r="H23" s="2">
        <f>E23-Лист1!F16</f>
        <v>799.91427125</v>
      </c>
      <c r="I23" s="3">
        <f t="shared" si="0"/>
        <v>799.9213639570393</v>
      </c>
    </row>
    <row r="24" spans="1:9" s="8" customFormat="1" ht="11.25" customHeight="1">
      <c r="A24" s="39" t="s">
        <v>24</v>
      </c>
      <c r="B24" s="40"/>
      <c r="C24" s="40"/>
      <c r="D24" s="21" t="s">
        <v>4</v>
      </c>
      <c r="E24" s="7">
        <v>1359</v>
      </c>
      <c r="F24" s="2">
        <f>E24-Лист1!D17</f>
        <v>1358.1893714285713</v>
      </c>
      <c r="G24" s="2">
        <f>E24-Лист1!E17</f>
        <v>1358.2735565217392</v>
      </c>
      <c r="H24" s="2">
        <f>E24-Лист1!F17</f>
        <v>1358.309775</v>
      </c>
      <c r="I24" s="3">
        <f t="shared" si="0"/>
        <v>1358.2575676501035</v>
      </c>
    </row>
    <row r="25" spans="1:9" s="8" customFormat="1" ht="11.25" customHeight="1">
      <c r="A25" s="39" t="s">
        <v>25</v>
      </c>
      <c r="B25" s="40"/>
      <c r="C25" s="40"/>
      <c r="D25" s="21" t="s">
        <v>4</v>
      </c>
      <c r="E25" s="7">
        <v>1260</v>
      </c>
      <c r="F25" s="2">
        <f>E25-Лист1!D18</f>
        <v>1259.582913809524</v>
      </c>
      <c r="G25" s="2">
        <f>E25-Лист1!E18</f>
        <v>1259.5912304347826</v>
      </c>
      <c r="H25" s="2">
        <f>E25-Лист1!F18</f>
        <v>1259.547513125</v>
      </c>
      <c r="I25" s="3">
        <f t="shared" si="0"/>
        <v>1259.5738857897688</v>
      </c>
    </row>
    <row r="26" spans="1:9" s="8" customFormat="1" ht="11.25" customHeight="1">
      <c r="A26" s="39" t="s">
        <v>26</v>
      </c>
      <c r="B26" s="40"/>
      <c r="C26" s="40"/>
      <c r="D26" s="21" t="s">
        <v>4</v>
      </c>
      <c r="E26" s="7">
        <v>2560</v>
      </c>
      <c r="F26" s="2">
        <f>E26-Лист1!D19</f>
        <v>2559.4619428571427</v>
      </c>
      <c r="G26" s="2">
        <f>E26-Лист1!E19</f>
        <v>2559.48987826087</v>
      </c>
      <c r="H26" s="2">
        <f>E26-Лист1!F19</f>
        <v>2559.26565</v>
      </c>
      <c r="I26" s="3">
        <f t="shared" si="0"/>
        <v>2559.405823706004</v>
      </c>
    </row>
    <row r="27" spans="1:9" s="8" customFormat="1" ht="11.25" customHeight="1">
      <c r="A27" s="39" t="s">
        <v>27</v>
      </c>
      <c r="B27" s="40"/>
      <c r="C27" s="40"/>
      <c r="D27" s="21" t="s">
        <v>4</v>
      </c>
      <c r="E27" s="10">
        <v>1418</v>
      </c>
      <c r="F27" s="2">
        <f>E27-Лист1!D20</f>
        <v>1417.5644</v>
      </c>
      <c r="G27" s="2">
        <f>E27-Лист1!E20</f>
        <v>1417.5474539130435</v>
      </c>
      <c r="H27" s="2">
        <f>E27-Лист1!F20</f>
        <v>1417.5454282352941</v>
      </c>
      <c r="I27" s="3">
        <f t="shared" si="0"/>
        <v>1417.5524273827793</v>
      </c>
    </row>
    <row r="28" spans="3:16" s="8" customFormat="1" ht="11.25" customHeight="1">
      <c r="C28" s="42"/>
      <c r="D28" s="4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41"/>
      <c r="P28" s="41"/>
    </row>
    <row r="29" spans="3:16" s="8" customFormat="1" ht="11.25" customHeight="1">
      <c r="C29" s="42"/>
      <c r="D29" s="41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1"/>
      <c r="P29" s="41"/>
    </row>
    <row r="30" spans="3:16" s="8" customFormat="1" ht="11.25" customHeight="1">
      <c r="C30" s="42"/>
      <c r="D30" s="4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41"/>
      <c r="P30" s="41"/>
    </row>
    <row r="31" spans="3:16" s="8" customFormat="1" ht="11.25" customHeight="1">
      <c r="C31" s="42"/>
      <c r="D31" s="4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1"/>
      <c r="P31" s="41"/>
    </row>
    <row r="32" spans="3:17" s="8" customFormat="1" ht="18"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</row>
    <row r="33" spans="3:18" s="8" customFormat="1" ht="18" customHeight="1">
      <c r="C33" s="11"/>
      <c r="D33" s="43" t="s">
        <v>9</v>
      </c>
      <c r="E33" s="43"/>
      <c r="F33" s="43"/>
      <c r="G33" s="43"/>
      <c r="H33" s="43"/>
      <c r="I33" s="43"/>
      <c r="J33" s="1"/>
      <c r="K33" s="1"/>
      <c r="L33" s="1"/>
      <c r="M33" s="1"/>
      <c r="N33" s="1"/>
      <c r="O33" s="1"/>
      <c r="P33" s="1"/>
      <c r="Q33" s="1"/>
      <c r="R33" s="1"/>
    </row>
    <row r="34" spans="3:18" s="8" customFormat="1" ht="18">
      <c r="C34" s="11"/>
      <c r="D34" s="43"/>
      <c r="E34" s="43"/>
      <c r="F34" s="43"/>
      <c r="G34" s="43"/>
      <c r="H34" s="43"/>
      <c r="I34" s="43"/>
      <c r="J34" s="1"/>
      <c r="K34" s="1"/>
      <c r="L34" s="1"/>
      <c r="M34" s="1"/>
      <c r="N34" s="1"/>
      <c r="O34" s="1"/>
      <c r="P34" s="1"/>
      <c r="Q34" s="1"/>
      <c r="R34" s="1"/>
    </row>
    <row r="35" spans="3:18" s="8" customFormat="1" ht="18">
      <c r="C35" s="11"/>
      <c r="D35" s="44"/>
      <c r="E35" s="44"/>
      <c r="F35" s="44"/>
      <c r="G35" s="44"/>
      <c r="H35" s="44"/>
      <c r="I35" s="44"/>
      <c r="J35" s="14"/>
      <c r="K35" s="14"/>
      <c r="L35" s="14"/>
      <c r="M35" s="14"/>
      <c r="N35" s="14"/>
      <c r="O35" s="14"/>
      <c r="P35" s="14"/>
      <c r="Q35" s="14"/>
      <c r="R35" s="14"/>
    </row>
    <row r="36" spans="3:9" s="8" customFormat="1" ht="12.75">
      <c r="C36" s="15"/>
      <c r="D36" s="29" t="s">
        <v>1</v>
      </c>
      <c r="E36" s="22"/>
      <c r="F36" s="29" t="s">
        <v>7</v>
      </c>
      <c r="G36" s="29" t="s">
        <v>8</v>
      </c>
      <c r="H36" s="29" t="s">
        <v>28</v>
      </c>
      <c r="I36" s="29" t="s">
        <v>29</v>
      </c>
    </row>
    <row r="37" spans="3:9" s="8" customFormat="1" ht="43.5" customHeight="1">
      <c r="C37" s="15"/>
      <c r="D37" s="30"/>
      <c r="E37" s="23"/>
      <c r="F37" s="30"/>
      <c r="G37" s="37"/>
      <c r="H37" s="37"/>
      <c r="I37" s="37"/>
    </row>
    <row r="38" spans="3:9" s="8" customFormat="1" ht="11.25">
      <c r="C38" s="15"/>
      <c r="D38" s="16" t="s">
        <v>3</v>
      </c>
      <c r="E38" s="16"/>
      <c r="F38" s="3"/>
      <c r="G38" s="3"/>
      <c r="H38" s="3"/>
      <c r="I38" s="3"/>
    </row>
    <row r="39" spans="3:9" s="8" customFormat="1" ht="11.25">
      <c r="C39" s="15"/>
      <c r="D39" s="17" t="s">
        <v>4</v>
      </c>
      <c r="E39" s="17"/>
      <c r="F39" s="3">
        <f>F27+F26+F25+F23+F24+F22+F21+F20+F19+F18+F16+F17+F15+F13+F12+F11+F10+F9</f>
        <v>30429.70075619048</v>
      </c>
      <c r="G39" s="3">
        <f>G27+G26+G25+G23+G24+G22+G21+G20+G19+G18+G16+G17+G15+G13+G12+G11+G10+G9</f>
        <v>30428.95229565217</v>
      </c>
      <c r="H39" s="3">
        <f>H27+H26+H25+H23+H24+H22+H21+H20+H19+H18+H16+H17+H15+H13+H12+H11+H10+H9</f>
        <v>30427.418616213232</v>
      </c>
      <c r="I39" s="3">
        <f>(F39+G39+H39)/3</f>
        <v>30428.690556018624</v>
      </c>
    </row>
    <row r="40" spans="4:9" ht="11.25">
      <c r="D40" s="17" t="s">
        <v>2</v>
      </c>
      <c r="E40" s="17"/>
      <c r="F40" s="3"/>
      <c r="G40" s="3"/>
      <c r="H40" s="3"/>
      <c r="I40" s="3"/>
    </row>
    <row r="41" spans="4:9" ht="11.25">
      <c r="D41" s="17" t="s">
        <v>5</v>
      </c>
      <c r="E41" s="17"/>
      <c r="F41" s="3">
        <f>F14</f>
        <v>9999.78017142857</v>
      </c>
      <c r="G41" s="3">
        <f>G14</f>
        <v>9999.817808695652</v>
      </c>
      <c r="H41" s="3">
        <f>H14</f>
        <v>9999.7527375</v>
      </c>
      <c r="I41" s="3">
        <f>(H41+G41+F41)/3</f>
        <v>9999.783572541408</v>
      </c>
    </row>
    <row r="48" spans="3:16" ht="15"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8"/>
      <c r="P48" s="18"/>
    </row>
  </sheetData>
  <sheetProtection/>
  <autoFilter ref="D8:D27"/>
  <mergeCells count="42">
    <mergeCell ref="D28:D29"/>
    <mergeCell ref="O28:O29"/>
    <mergeCell ref="D36:D37"/>
    <mergeCell ref="F36:F37"/>
    <mergeCell ref="G36:G37"/>
    <mergeCell ref="H36:H37"/>
    <mergeCell ref="I36:I37"/>
    <mergeCell ref="D33:I35"/>
    <mergeCell ref="P28:P29"/>
    <mergeCell ref="C30:C31"/>
    <mergeCell ref="D30:D31"/>
    <mergeCell ref="O30:O31"/>
    <mergeCell ref="P30:P31"/>
    <mergeCell ref="A24:C24"/>
    <mergeCell ref="A25:C25"/>
    <mergeCell ref="A26:C26"/>
    <mergeCell ref="A27:C27"/>
    <mergeCell ref="C28:C29"/>
    <mergeCell ref="A21:C21"/>
    <mergeCell ref="A22:C22"/>
    <mergeCell ref="A23:C23"/>
    <mergeCell ref="A13:C13"/>
    <mergeCell ref="A14:C14"/>
    <mergeCell ref="A15:C15"/>
    <mergeCell ref="A16:C16"/>
    <mergeCell ref="A17:C17"/>
    <mergeCell ref="A18:C18"/>
    <mergeCell ref="A19:C19"/>
    <mergeCell ref="I6:I7"/>
    <mergeCell ref="F6:F7"/>
    <mergeCell ref="G6:G7"/>
    <mergeCell ref="H6:H7"/>
    <mergeCell ref="A3:I4"/>
    <mergeCell ref="A20:C20"/>
    <mergeCell ref="A8:C8"/>
    <mergeCell ref="A9:C9"/>
    <mergeCell ref="A10:C10"/>
    <mergeCell ref="A11:C11"/>
    <mergeCell ref="A12:C12"/>
    <mergeCell ref="E6:E7"/>
    <mergeCell ref="A6:C7"/>
    <mergeCell ref="D6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6" sqref="A6:C6"/>
    </sheetView>
  </sheetViews>
  <sheetFormatPr defaultColWidth="9.33203125" defaultRowHeight="11.25"/>
  <sheetData>
    <row r="1" spans="1:6" ht="11.25">
      <c r="A1" s="26"/>
      <c r="B1" s="25"/>
      <c r="C1" s="25"/>
      <c r="D1">
        <v>1</v>
      </c>
      <c r="E1">
        <v>2</v>
      </c>
      <c r="F1">
        <v>3</v>
      </c>
    </row>
    <row r="2" spans="1:6" ht="11.25" customHeight="1">
      <c r="A2" s="26" t="s">
        <v>6</v>
      </c>
      <c r="B2" s="25"/>
      <c r="C2" s="25"/>
      <c r="D2">
        <v>0.25867428571428563</v>
      </c>
      <c r="E2">
        <v>0.266431304347826</v>
      </c>
      <c r="F2">
        <v>0.31485749999999996</v>
      </c>
    </row>
    <row r="3" spans="1:6" ht="11.25" customHeight="1">
      <c r="A3" s="27" t="s">
        <v>10</v>
      </c>
      <c r="B3" s="28"/>
      <c r="C3" s="28"/>
      <c r="D3">
        <v>0.07664761904761906</v>
      </c>
      <c r="E3">
        <v>0.0786086956521739</v>
      </c>
      <c r="F3">
        <v>0.11358750000000001</v>
      </c>
    </row>
    <row r="4" spans="1:6" ht="11.25" customHeight="1">
      <c r="A4" s="27" t="s">
        <v>11</v>
      </c>
      <c r="B4" s="28"/>
      <c r="C4" s="28"/>
      <c r="D4">
        <v>0.08362857142857143</v>
      </c>
      <c r="E4">
        <v>0.11080695652173911</v>
      </c>
      <c r="F4">
        <v>0.10029749999999998</v>
      </c>
    </row>
    <row r="5" spans="1:6" ht="11.25" customHeight="1">
      <c r="A5" s="27" t="s">
        <v>12</v>
      </c>
      <c r="B5" s="28"/>
      <c r="C5" s="28"/>
      <c r="D5">
        <v>0.3043571428571428</v>
      </c>
      <c r="E5">
        <v>0.3235826086956522</v>
      </c>
      <c r="F5">
        <v>0.35791875</v>
      </c>
    </row>
    <row r="6" spans="1:6" ht="11.25">
      <c r="A6" s="27" t="s">
        <v>13</v>
      </c>
      <c r="B6" s="28"/>
      <c r="C6" s="28"/>
      <c r="D6">
        <v>1.618057142857143</v>
      </c>
      <c r="E6">
        <v>2.6046991304347826</v>
      </c>
      <c r="F6">
        <v>3.8967</v>
      </c>
    </row>
    <row r="7" spans="1:6" ht="11.25" customHeight="1">
      <c r="A7" s="27" t="s">
        <v>14</v>
      </c>
      <c r="B7" s="28"/>
      <c r="C7" s="28"/>
      <c r="D7">
        <v>0.21982857142857146</v>
      </c>
      <c r="E7">
        <v>0.1821913043478261</v>
      </c>
      <c r="F7">
        <v>0.24726250000000002</v>
      </c>
    </row>
    <row r="8" spans="1:6" ht="11.25">
      <c r="A8" s="27" t="s">
        <v>15</v>
      </c>
      <c r="B8" s="28"/>
      <c r="C8" s="28"/>
      <c r="D8">
        <v>0.7172114285714286</v>
      </c>
      <c r="E8">
        <v>0.5268939130434782</v>
      </c>
      <c r="F8">
        <v>0.36014999999999997</v>
      </c>
    </row>
    <row r="9" spans="1:6" ht="11.25">
      <c r="A9" s="27" t="s">
        <v>16</v>
      </c>
      <c r="B9" s="28"/>
      <c r="C9" s="28"/>
      <c r="D9">
        <v>0.7968690476190476</v>
      </c>
      <c r="E9">
        <v>0.8316130434782608</v>
      </c>
      <c r="F9">
        <v>0.8245470588235294</v>
      </c>
    </row>
    <row r="10" spans="1:6" ht="11.25" customHeight="1">
      <c r="A10" s="27" t="s">
        <v>17</v>
      </c>
      <c r="B10" s="28"/>
      <c r="C10" s="28"/>
      <c r="D10">
        <v>0.03198095238095238</v>
      </c>
      <c r="E10">
        <v>0.032278260869565215</v>
      </c>
      <c r="F10">
        <v>0.0542375</v>
      </c>
    </row>
    <row r="11" spans="1:6" ht="11.25" customHeight="1">
      <c r="A11" s="27" t="s">
        <v>18</v>
      </c>
      <c r="B11" s="28"/>
      <c r="C11" s="28"/>
      <c r="D11">
        <v>0.05662285714285714</v>
      </c>
      <c r="E11">
        <v>0.05948347826086957</v>
      </c>
      <c r="F11">
        <v>0.07677</v>
      </c>
    </row>
    <row r="12" spans="1:6" ht="11.25" customHeight="1">
      <c r="A12" s="39" t="s">
        <v>19</v>
      </c>
      <c r="B12" s="40"/>
      <c r="C12" s="40"/>
      <c r="D12">
        <v>0.6376590476190477</v>
      </c>
      <c r="E12">
        <v>0.6103008695652175</v>
      </c>
      <c r="F12">
        <v>0.5389105882352943</v>
      </c>
    </row>
    <row r="13" spans="1:6" ht="11.25" customHeight="1">
      <c r="A13" s="39" t="s">
        <v>20</v>
      </c>
      <c r="B13" s="40"/>
      <c r="C13" s="40"/>
      <c r="D13">
        <v>0.22755714285714285</v>
      </c>
      <c r="E13">
        <v>0.18011739130434784</v>
      </c>
      <c r="F13">
        <v>0.20581875000000002</v>
      </c>
    </row>
    <row r="14" spans="1:6" ht="11.25">
      <c r="A14" s="39" t="s">
        <v>21</v>
      </c>
      <c r="B14" s="40"/>
      <c r="C14" s="40"/>
      <c r="D14">
        <v>0.053720000000000004</v>
      </c>
      <c r="E14">
        <v>0.06965217391304349</v>
      </c>
      <c r="F14">
        <v>0.10768875</v>
      </c>
    </row>
    <row r="15" spans="1:6" ht="11.25">
      <c r="A15" s="39" t="s">
        <v>22</v>
      </c>
      <c r="B15" s="40"/>
      <c r="C15" s="40"/>
      <c r="D15">
        <v>0.16132380952380954</v>
      </c>
      <c r="E15">
        <v>0.17873913043478257</v>
      </c>
      <c r="F15">
        <v>0.21253749999999996</v>
      </c>
    </row>
    <row r="16" spans="1:6" ht="11.25">
      <c r="A16" s="26" t="s">
        <v>23</v>
      </c>
      <c r="B16" s="25"/>
      <c r="C16" s="25"/>
      <c r="D16">
        <v>0.07356285714285715</v>
      </c>
      <c r="E16">
        <v>0.07661652173913043</v>
      </c>
      <c r="F16">
        <v>0.08572874999999999</v>
      </c>
    </row>
    <row r="17" spans="1:6" ht="11.25" customHeight="1">
      <c r="A17" s="39" t="s">
        <v>24</v>
      </c>
      <c r="B17" s="40"/>
      <c r="C17" s="40"/>
      <c r="D17">
        <v>0.8106285714285715</v>
      </c>
      <c r="E17">
        <v>0.7264434782608696</v>
      </c>
      <c r="F17">
        <v>0.690225</v>
      </c>
    </row>
    <row r="18" spans="1:6" ht="11.25">
      <c r="A18" s="39" t="s">
        <v>25</v>
      </c>
      <c r="B18" s="40"/>
      <c r="C18" s="40"/>
      <c r="D18">
        <v>0.41708619047619055</v>
      </c>
      <c r="E18">
        <v>0.4087695652173912</v>
      </c>
      <c r="F18">
        <v>0.452486875</v>
      </c>
    </row>
    <row r="19" spans="1:6" ht="11.25" customHeight="1">
      <c r="A19" s="39" t="s">
        <v>26</v>
      </c>
      <c r="B19" s="40"/>
      <c r="C19" s="40"/>
      <c r="D19">
        <v>0.5380571428571428</v>
      </c>
      <c r="E19">
        <v>0.5101217391304348</v>
      </c>
      <c r="F19">
        <v>0.7343500000000001</v>
      </c>
    </row>
    <row r="20" spans="1:6" ht="11.25">
      <c r="A20" s="39" t="s">
        <v>27</v>
      </c>
      <c r="B20" s="40"/>
      <c r="C20" s="40"/>
      <c r="D20">
        <v>0.43560000000000004</v>
      </c>
      <c r="E20">
        <v>0.4525460869565217</v>
      </c>
      <c r="F20">
        <v>0.4545717647058824</v>
      </c>
    </row>
  </sheetData>
  <sheetProtection/>
  <mergeCells count="20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8:C18"/>
    <mergeCell ref="A19:C19"/>
    <mergeCell ref="A20:C20"/>
    <mergeCell ref="A13:C13"/>
    <mergeCell ref="A14:C14"/>
    <mergeCell ref="A15:C15"/>
    <mergeCell ref="A16:C16"/>
    <mergeCell ref="A17:C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PCS\m.atyapina (WST-SVE-026)</cp:lastModifiedBy>
  <dcterms:created xsi:type="dcterms:W3CDTF">2016-06-29T12:51:32Z</dcterms:created>
  <dcterms:modified xsi:type="dcterms:W3CDTF">2016-09-30T09:57:11Z</dcterms:modified>
  <cp:category/>
  <cp:version/>
  <cp:contentType/>
  <cp:contentStatus/>
</cp:coreProperties>
</file>