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68" firstSheet="1" activeTab="2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comments8.xml><?xml version="1.0" encoding="utf-8"?>
<comments xmlns="http://schemas.openxmlformats.org/spreadsheetml/2006/main">
  <authors>
    <author>ES\e.ivanova (WST-KIR-198)</author>
  </authors>
  <commentList>
    <comment ref="E16" authorId="0">
      <text>
        <r>
          <rPr>
            <b/>
            <sz val="9"/>
            <rFont val="Tahoma"/>
            <family val="2"/>
          </rPr>
          <t>ES\e.ivanova (WST-KIR-198):</t>
        </r>
        <r>
          <rPr>
            <sz val="9"/>
            <rFont val="Tahoma"/>
            <family val="2"/>
          </rPr>
          <t xml:space="preserve">
не относится к п. 14
</t>
        </r>
      </text>
    </comment>
  </commentList>
</comments>
</file>

<file path=xl/sharedStrings.xml><?xml version="1.0" encoding="utf-8"?>
<sst xmlns="http://schemas.openxmlformats.org/spreadsheetml/2006/main" count="601" uniqueCount="262">
  <si>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</si>
  <si>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</si>
  <si>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</si>
  <si>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</si>
  <si>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</si>
  <si>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</si>
  <si>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</si>
  <si>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</si>
  <si>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</si>
  <si>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</si>
  <si>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</si>
  <si>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</si>
  <si>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</si>
  <si>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</si>
  <si>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</si>
  <si>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</si>
  <si>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</si>
  <si>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</si>
  <si>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</si>
  <si>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</si>
  <si>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</si>
  <si>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</si>
  <si>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</si>
  <si>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</si>
  <si>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</si>
  <si>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</si>
  <si>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</si>
  <si>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</si>
  <si>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</si>
  <si>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4 месяца</t>
  </si>
  <si>
    <t>Данные по тех. присоединениям за март 2021г.</t>
  </si>
  <si>
    <t>Данные по тех. присоединениям за сентябрь 2021г.</t>
  </si>
  <si>
    <t>Данные по тех. присоединениям за октябрь 2021г.</t>
  </si>
  <si>
    <t>Данные по тех. присоединениям за ноябрь 2021г.</t>
  </si>
  <si>
    <t>Данные по тех. присоединениям за декабрь 2021г.</t>
  </si>
  <si>
    <t>Договоры на технологическое присоединение за январь 2022 года.</t>
  </si>
  <si>
    <t>дополнительная мощность на индивидуальный жилой дом (кадастровый номер 10:01:0110104:144) на земельном участке с кадастровым номером 10:01:0110104:13 по пер. Лозовского, д. 10, земельный участок с кадастровым номером 10:01:0110104:13</t>
  </si>
  <si>
    <t>дополнительная мощность на индивидуальный жилой дом (кадастровый номер 10:01:0140130:38) на земельном участке с кадастровым номером 10:01:0140130:9 по ул. Ломоносова, д. 25, земельный участок с кадастровым номером 10:01:0140130:9</t>
  </si>
  <si>
    <t>индивидуальный жилой дом (кадастровый номер 10:01:0170110:188) на земельном участке с кадастровым номером 10:01:0170110:46 по ул. Челюскинцев, д. 15А, земельный участок с кадастровым номером 10:01:0170110:46</t>
  </si>
  <si>
    <t>индивидуальный жилой дом (кадастровый номер 10:01:0170110:189) на земельном участке с кадастровым номером 10:01:0170110:45 по ул. Челюскинцев, д. 15Б, земельный участок с кадастровым номером 10:01:0170110:45</t>
  </si>
  <si>
    <t>гостевой дом в районе Соломенского шоссе на земельном участке с кадастровым номером 10:01:0040101:208, земельный участок с кадастровым номером 10:01:0040101:208</t>
  </si>
  <si>
    <t>гостиница в районе Соломенского шоссе на земельном участке с кадастровым номером 10:01:0040101:214, земельный участок с кадастровым номером 10:01:0040101:214</t>
  </si>
  <si>
    <t>здание гаража (кадастровый номер 10:01:0000000:2430), склада ГСМ (кадастровый номер 10:01:0000000:247), мазутно-насосной станции (кадастровый номер (10:01:0000000:248) на земельном участке с кадастровым номером 10:01:010154:25, по ул. Коммунальной, земельный участок с кадастровым номером 10:01:010154:25</t>
  </si>
  <si>
    <t>индивидуальный жилой дом на земельном участке с кадастровым номером 10:01:0160104:302 в жилом районе Кукковка-III по пр. Ужесельгскому, земельный участок с кадастровым номером 10:01:0160104:302</t>
  </si>
  <si>
    <t>дополнительная мощность на нежилое помещение №71 (кадастровый номер 10:01:0110108:242) по пр. Ленина, д. 16</t>
  </si>
  <si>
    <t>индивидуальный жилой дом (кадастровый номер 10:01:0120124:296) на земельном участке с кадастровым номером 10:01:0120124:48 в районе ул. Паустовскогоу, земельный участок с кадастровым номером 10:01:0120124:48</t>
  </si>
  <si>
    <t>дополнительная мощность на нежилое помещение на первом этаже (кадастровый номер 10:01:0130116:32) по ул. Чернышевского, 18</t>
  </si>
  <si>
    <t>здание ангара в Южной промзоне (кадастровый номер 10:01:0000000:3881) на земельном участке с кадастровым номером 10:01:0170130:8, земельный участок с кадастровым номером 10:01:0170130:8</t>
  </si>
  <si>
    <t>ополнительная мощность на автомобильную стоянку по ул. Древлянка на земельном участке с кадастровым номером 10:01:0120102:30, земельный участок с кадастровым номером 10:01:0120102:30</t>
  </si>
  <si>
    <t>дополнительная мощность на жилое строение на земельном участке по генплану №234 с кадастровым номером 10:20:063805:0041, в СНТ "Сосновый бор" Прионежского кадастрового квартала, земельный участок с кадастровым номером участка 10:20:063805:0041</t>
  </si>
  <si>
    <t>30 рабочих дней</t>
  </si>
  <si>
    <t>15 рабочих дней</t>
  </si>
  <si>
    <t>индивидуальный жилой дом в ТИЗ "Сайнаволок-2" по 2-му Сайнаволокскому пер., кадастровый номер участка 10:01:0180112:416</t>
  </si>
  <si>
    <t>дополнительная мощность на АЗС №10016 "Радиозавод" (кадастровый номер 10:01:0000000:3489) на земельном участке с кадастровым номером 10:01:0100117:5 по Лесному пр., 53Б, земельный участок с кадастровым номером 10:01:0100117:5</t>
  </si>
  <si>
    <t>дополнительная мощность на помещения торгового комплекса "Центральный" (условный номер 10:01:010139:000:01479/10:002) в здании по ул. Антикайнена, 34 на земельном участке с кадастровым номером 10:01:0010139:005, земельный участок с кадастровым номером 10:01:0010139:005. Общая ранее присоединенная мощность 142 кВт. (на помещение торгового комплекса "Центральный" - 100 кВт (группы 5 и 6 в РУ-0,4 кВ ТП-215), на магазин - 3 (группа 7 в РУ-0,4 кВ ТП-215) - 42 кВт</t>
  </si>
  <si>
    <t>дополнительная мощность на нежилые помещения торгового центра "MAX", магазин "Буквоед", систему вентиляции и кондиционирования (условный номер 10:01:010139:000:01479/10:001) в здании по ул. Антикайнена, 34 на земельном участке с кадастровым номером 10:01:0010139:005, земельного участка с кадастровым номером 10:01:0010139:005. Общая ранее присоединенная мощность 160 кВт</t>
  </si>
  <si>
    <t>дополнительная мощность на индивидуальный жилой дом на земельном участке с кадастровым номером 10:01:0140118:016 по ул. Серафимовича, д. 26, земельный участок с кадастровым номером 10:01:0140118:016. Ранее выданы ТУ-319-Н от 07.07.2011г.</t>
  </si>
  <si>
    <t>временное размещение нестационарного торгового объекта у дома №15 по ул. Луначарского, расположенного на земельном участке с кадастровым номером 10:01:0130102:17</t>
  </si>
  <si>
    <t>дополнительная мощность на индивидуальный жилой дом (условный номер 10-10-01/217/2005-124) на земельном участке с кадастровым номером 10:01:0140146:40 по пер. Щербакова, 9 земельный участок с кадастровым номером 10:01:0140146:40.</t>
  </si>
  <si>
    <t>магазин непродовольственных товаров по ул. Правды, расположенный на земельном участке с кадастровым номером 10:01:0130113:831, земельный участок с кадастровым номером 10:01:0130113:831</t>
  </si>
  <si>
    <t>дополнительная мощность на индивидуальный жилой дом (кадастровый номер 10:01:0050170:56)  по ул. Рабочей, д. 3В на земельном участке с кадастровым номером 10:01:0050170:46, земельный участок с кадастровым номером 10:01:0050170:46</t>
  </si>
  <si>
    <t>здание столярного цеха (кадастровый номер 10:01:0000000:2442) по ул. Новосулажгорской на земельном участке с кадастровым номером 10:01:0200129:8, земельный участок с кадастровым номером 10:01:0200129:8</t>
  </si>
  <si>
    <t>дополнительная мощность на индивидуальный жилой дом (условный номер 10-10-01/075/2010-019)  на земельном участке с кадастровым номером 10:01:0100105:21 по ул. Бородинской, д. 22, земельный участок с кадастровым номером 10:01:0100105:21</t>
  </si>
  <si>
    <t>дополнительная мощность на блок жилого дома блокированной застройки (кадастровый номер 10:01:0180112:870) по пер. 4-му Сайнаволокскому, д. 4К, на земельном участке с кадастровым номером 10:01:0180112:339, земельный участок с кадастровым номером 10:01:0180112:339</t>
  </si>
  <si>
    <t>многоквартирный жилой дом со встроенными помещениями общественного назначения и со встроенным паркингом в районе пересечения улиц Луначарского и Промышленной на земельном участке с кадастровым номером 10:01:0130118:13, земельный участок с кадастровым номером 10:01:0130118:13</t>
  </si>
  <si>
    <t>многоквартирный жилой дом в районе пересечения ул. Суоярвской и Островского, на земельном участке с кадастровым номером 10:01:0110123:124, земельный участок с кадастровым номером 10:01:0110123:124</t>
  </si>
  <si>
    <t>дополнительная мощность на 1/2 индивидуального жилого дома (кадастровый номер 10:01:0140109:19) на земельном участке с кадастровым номером 10:01:0140111:9 по ул. Каменоборской, 49 , земельный участок с кадастровым номером 10:01:0140111:19. Общая мощность на дом 9 кВт</t>
  </si>
  <si>
    <t>дополнительная мощность на индивидуальный жилой дом (кадастровый номер 10:01:0000000:1153) на земельном участке с кадастровым номером 10:01:0050150:2 по ул. Молодежной, д. 7, земельный участок с кадастровым номером 10:01:0050150:2</t>
  </si>
  <si>
    <t>временное электроснабжение торгового павильона (цветочная продукция) в районе д. №18 по ул. Древлянка</t>
  </si>
  <si>
    <t>Договоры на технологическое присоединение за февраль 2022 года.</t>
  </si>
  <si>
    <t>дополнительная мощность на 3/4 жилого дома (кадастровый номер 10:01:0110120:35) на земельном участке с кадастровым номером 10:01:0110120:16 по ул. Прионежской, д. 25, земельный участок с кадастровым номером 10:01:0110120:16. Общая мощность на дом 9 кВт</t>
  </si>
  <si>
    <t>дополнительная мощность на нежилое помещение 28 (кадастровый номер 10:01:0000000:15207) по пр. Первомайскому, 30. Ранее выданы ТУ-1077-Н от 13.11.2000</t>
  </si>
  <si>
    <t>1 год</t>
  </si>
  <si>
    <t>Строительство в г. Петрозаводске отделения судебно-медицинской экспертизы трупов с гистологической лабораторией государственного бюджетного учреждения здравоохранения Республики Карелия "Бюро судебно-медицинской экспертизы"  по проезду Высотному на земельном участке с кадастровым номером 10:01:0110159:95, земельный участок с кадастровым номером 10:01:0110159:95</t>
  </si>
  <si>
    <t>нежилые помещения на втором (пом. 28,32, площадь 320,7 и 137,8 кв.м.) и третьем (пом. 21,22,29,30, общая площадь 433,2 кв.м.) этажах в здании по пр. Строителей, 36, кадастровый номер участка 10:01:0170129:23</t>
  </si>
  <si>
    <t>дополнительная мощность на индивидуальный жилой дом (кадастровый номер 10:01:0050148:26) на земельном участке с кадастровым номером 10:01:0050148:5 по ул. Малой, д. 6, земельный участок с кадастровым номером 10:01:0050148:5</t>
  </si>
  <si>
    <t>дополнительная мощность на реконструируемый и модернизируемый завод по ул. Ригачина, 25 на земельном участке с кадастровым номером 10:01:0150101:77. Ранее присоединено 2,56 МВт (фидеры 17/70 и 4/70)</t>
  </si>
  <si>
    <t>дополнительная мощность на административно-бытовой комплекс нефтебазы "Томицы", расположенный на земельном участке с кадастровым номером 10:20:000000:311 по адресу: Республика Карелия, г. Петрозаводск, ст. Томицы, земельный участок с кадастровым номером 10:20:000000:311</t>
  </si>
  <si>
    <t>дополнительная мощность на индивидуальный жилой дом (кадастровый номер 10:01:0100103:168) на земельном участке с кадастровым номером 10:01:00103:167 по ул. Муезерской, д. 76, земельный участок с кадастровым номером 10:01:00103:167. Ранее выданы ТУ-174-Н от 04.09.2020</t>
  </si>
  <si>
    <t>тепловой пункт снегоплавильной установки на земельном участке с кадастровым номером 10:01:0010141:695, в районе здания №24 по ул. Анохина, земельный участок с кадастровым номером 10:01:0010141:695</t>
  </si>
  <si>
    <t>временное электроснабжение передвижных электроустановок на период строительства здания детского сада по Ключевскому шоссе в районе пересечения с ул. Репникова в г. Петрозаводске, расположенного на земельном участке с кадастровым номером 10:01:0130113:847</t>
  </si>
  <si>
    <t>здание свинарника-откормочника №5 (кадастровый номер объекта 10:01:0200129:103), расположенное по ул. Транспортной , д. 20 на земельном участке с кадастровым номером 10:01:0200129:581</t>
  </si>
  <si>
    <t>жилой дом (кадастровый номер 10:20:0064701:573) на земельном участке с кадастровым номером 10:20:0064701:451 в Прионежском районе, ур. Лососинное, земельный участок с кадастровым номером 10:20:0064701:451</t>
  </si>
  <si>
    <t>дополнительная мощность на индивидуальный жилой дом с электроплитой, водонагревателм, электроотоплением по ул. Островского, д. 68</t>
  </si>
  <si>
    <t>дополнительная мощность на индивидуальный жилой дом (кадастровый номер 10:01:0050154:135) на земельном участке с кадастровым номером 10:01:0050154:8 по ул. Новой, д. 16, земельный участок с кадастровым номером 10:01:0050154:8</t>
  </si>
  <si>
    <t>дополнительная мощность на индивидуальный жилой дом (кадастровый номер 10:01:0050169:121) на земельном участке с кадастровым номером 10:01:050169:9 по ул. Логмозерской, д. 26, земельный участок с кадастровым номером 10:01:050169:9</t>
  </si>
  <si>
    <t>дополнительная мощность на жилой дом (кадастровый номер 10:20:0015514:1696) в д. Бесовец, территория Жилой массив Речное-2, д. 11, земельный участок с кадастровым номером 10:20:0015514:816, земельный участок с кадастровым номером 10:20:0015514:816</t>
  </si>
  <si>
    <t>увеличение мощности на нежилое помещение (площадь 130,6 кв.м) по пр. Первомайскому, д. 8</t>
  </si>
  <si>
    <t>временное электроснабжение передвижных электроустановок на период строительства многоэтажных жилых домов, расположенных в районе здания №1 по ул. Сулажгорского кирпичного завода</t>
  </si>
  <si>
    <t>промышленное здание на земельном участке с кадастровым номером 10:01:0040101:523 по ул. Зайцева, земельный участок с кадастровым номером 10:01:0040101:523</t>
  </si>
  <si>
    <t>здание склада на земельном участке с кадастровым номером 10:01:0040101:522 в районе Соломенского шоссе, по ул. Зайцева, земельный участок с кадастровым номером 10:01:0040101:522</t>
  </si>
  <si>
    <t>дополнительная мощность на жилой дом (кадастровый номер 10:01:0050169:279) на земельном участке с кадастровым номером 10:01:0050169:280 по Логмозерской наб., 24, блок 1 , земельный участок с кадастровым номером 10:01:0050169:280</t>
  </si>
  <si>
    <t>дополнительная мощность на индивидуальный  жилой дом (кадастровый номер 10:01:0160105:566) на земельном участке с кадастровым номером 10:01:0160105:349 по ул. Тенистой, д. 26А, земельный участок с кадастровым номером 10:01:0160105:349</t>
  </si>
  <si>
    <t>здание склада на земельном участке с кадастровым номером 10:01:0040101:547 в районе Соломенского шоссе, по ул. Зайцева, земельный участок с кадастровым номером 10:01:0040101:547</t>
  </si>
  <si>
    <t>индивидуальный жилой дом (кадастровый номер объекта незавершенного строительства 10:01:0180112:343) на земельном участке с кадастровым номером 10:01:0180112:147 в районе 5-го Родникового пер., земельный участок с кадастровым номером 10:01:0180112:147</t>
  </si>
  <si>
    <t>дополнительная мощность на индивидуальный  жилой дом (кадастровый номер 10:01:0170104:18) на земельном участке с кадастровым номером 10:01:0170104:12 по ул. Щербакова, д. 5, земельный участок с кадастровым номером 10:01:0170104:12</t>
  </si>
  <si>
    <t>многоквартирный жилой дом в районе переулка Сайнаволокского 1-го, расположенный по адресу: Республика Карелия, г. Петрозаводск, район "Сайнаволок", идентификатор Объекта: р-14930" на земельном участке с кадастровым номером 10:01:0180112:260, земельный участок с кадастровым номером 10:01:0180112:260</t>
  </si>
  <si>
    <t>дополнительная мощность на КТП-776А, расположенную в г. Петрозаводске, по наб. Варкауса, в районе д. №15, кадастровый номер земльного участка 10:01:0030112:107, условный номер 10-10-01/102/2011-115, и присоединенную по КЛ-6 кВ от РУ-6 кВ ТП-186 и ТП-216.</t>
  </si>
  <si>
    <t>дополнительная мощность на нежилое помещение 1-Н (площадь 1027,9 кв.м) по ул. Анохина, д. 37</t>
  </si>
  <si>
    <t>причал промышленной площадки месторождения "Гора Железная" на земельном участке с кадастровым номером 10:20:064703:176, Прионежский район, в районе Педасельгского лесничества, земельный участок с кадастровым номером 10:20:064703:176</t>
  </si>
  <si>
    <t>специализированный порт по отгрузке щебня на земельном участке с кадастровым номером 10:20:064703:186/2, Прионежский район, в районе Педасельгского лесничества, земельный участок с кадастровым номером 10:20:064703:186/2</t>
  </si>
  <si>
    <t>специализированный порт по отгрузке щебня на земельном участке с кадастровым номером 10:20:064703:186/1, Прионежский район, в районе Педасельгского лесничества, земельный участок с кадастровым номером 10:20:064703:186/1</t>
  </si>
  <si>
    <t>гостиничный комплекс в районе Соломенского ш. на земельном участке с кадастровым номером 10:01:0040101:443, земельный участок с кадастровым номером 10:01:0040101:443</t>
  </si>
  <si>
    <t>дополнительная мощность с изменением категории электроснабжения с третьей на вторую на многоквартирный жилой дом по ул. Анохина, 31-А на земельном участке с кадастровым номером 10:01:0010145:6, земельный участок с кадастровым номером 10:01:0010145:6</t>
  </si>
  <si>
    <t>дополнительная мощность на квартиру №1 в жилом доме (кадастровый номер 10:01:110112:000:2714-001:0001) по ул. Выборгской, 15, на земельном участке с кадастровым номером 10:01:0110113:19, земельный участок с кадастровым номером 10:01:0110113:19. Общая мощность на дом 16,5 кВт</t>
  </si>
  <si>
    <t>индивидуальный жилой дом (кадастровый номер 10:01:0140109:142) на земельном участке с кадастровым номером 10:01:0140109:15 по ул. Гранитной, 10  земельный участок с кадастровым номером 10:01:0140109:15</t>
  </si>
  <si>
    <t>дополнительная мощность на нежилое здание конторы по наб. Варкауса, д. 10 (условный номер 10-10-01:205/2006-184) на земельном участке с кадастровым номером 10:01:0020101:32, земельный участок с кадастровым номером 10:01:0020101:32</t>
  </si>
  <si>
    <t xml:space="preserve">жилой дом на земельном участке по генплану №377 с кадастровым номером 10:20:063805:317, в СНТ "Сосновый бор", Прионежский район, земельный участок с кадастровым номером участка </t>
  </si>
  <si>
    <t>Индивидуальный жилой дом на земельном участке с кадастровым номером 10:01:0160104:344 в жилом районе "Кукковка-III", по Вепсскому пр., земельный участок с кадастровым номером 10:01:0160104:344</t>
  </si>
  <si>
    <t>Дополнительная мощность на нежилое помещение 41 (кадастровый номер 10:01:0010116:320, площадь 467,3 кв,м.) по пр. Ленина, 7</t>
  </si>
  <si>
    <t>Дополнительная мощность на индивидуальный жилой дом (кадастровый номер 10:01:0110106:18) на земельном участке с кадастровым номером 10:01:0110106:2, по пер. Среднему, д. 12, земельный участок с кадастровым номером 10:01:0110106:2. Ранее выданы ТУ-84-Н от 21.04.2021г.</t>
  </si>
  <si>
    <t>Дополнительная мощность на индивидуальный жилой дом (кадастровый номер 10:01:0140111:25) на земельном участке с кадастровым номером 10:01:0000000:16205 по ул. Каменоборской, д. 47, земельный участок с кадастровым номером 10:01:0000000:16205</t>
  </si>
  <si>
    <t>Дополнительная мощность на индивидуальный жилой дом (условный номер 10-10-01/031/2008-494) на земельном участке с кадастровым номером 10:01:0200127:8 по ул. Сулажгорской, 51/9, земельный участок с кадастровым номером 10:01:0200127:8</t>
  </si>
  <si>
    <t>жилое строение на земельном участке по генплану №69 с кадастровым номером 10:20:063804:0001, в СНТ "Сосновый бор", Прионежского кадастрового квартала, земельный участок с кадастровым номером участка 10:20:063804:0001</t>
  </si>
  <si>
    <t>Дополнительная мощность на здание ПСК (кадастровый номер 10:01:130149:000:06914/10:001), пристроенное к пятиэтажному дому по пр. А. Невского, 60</t>
  </si>
  <si>
    <t xml:space="preserve">индивидуальный жилой дом на земельном участке с кадастровым номером 10:01:0100119:197 в районе ул. Р.Рождественского., земельный участок с кадастровым номером 10:01:0100119:197 </t>
  </si>
  <si>
    <t xml:space="preserve">дополнительная мощность на жилой дом (кадастровый номер 10:01:0170122:30) на земельном участке с кадастровым номером 10:01:0170122:72 по ул. Гвардейской, д. 59а, земельный участок с кадастровым номером 10:01:0170122:72 </t>
  </si>
  <si>
    <t>многоквартирный жилой дом в районе ул. Белинского на земельном участке с кадастровым номером 10:01:0140174:1174, земельный участок с кадастровым номером 10:01:0140174:1174</t>
  </si>
  <si>
    <t>Данные по тех. присоединениям за апрель 2022г.</t>
  </si>
  <si>
    <t>изменение категории электроснабжения здания городской поликлиники №1 по ул. Свердлова, 20. Ранее было присоединено 140 кВт по 3 категории</t>
  </si>
  <si>
    <t>Дополнительная мощность на здание коровника по ул. Транспортной, дом б/н (площадь 643,7 кв.м), кадастровый номер 10:01:0000000:3857. Ранее выданы ТУ-207-Н от 12.10.2021 г.</t>
  </si>
  <si>
    <t>Количество поданных заявок на тех. присоединение за 2022 год</t>
  </si>
  <si>
    <t>Количество аннулированных заявок на тех. присоединение за 2022 год</t>
  </si>
  <si>
    <t>Количество заключенных договоров на технологическое присоединение за 2022 год</t>
  </si>
  <si>
    <t>изменение точки присоединения в связи с увеличением мощности на здание больницы (кадастровый номер 10:01:0010112:38) на земельном участке с кадастровым номером 10:01:0010112:15) по ул. Федосовой, д. 18, земельный участок с кадастровым номером 10:01:0010112:15</t>
  </si>
  <si>
    <t>временное электроснабжение торгового павильона (цветочная продукция) в районе д. №27 по пр. Октябрьскому</t>
  </si>
  <si>
    <t>гостевой дом в районе Соломенского шоссе на земельном участке с кадастровым номером 10:01:0040101:518, земельный участок с кадастровым номером 10:01:0040101:518</t>
  </si>
  <si>
    <t>дополнительная мощность на нежилое помещение на первом этаже (площадь 101,7 кв.м., кадастровый номер 10:01:0030140:311) по ул. Мелентьевой, 56. Ранее выданы ТУ-361-Н от 17.04.1998 ш.</t>
  </si>
  <si>
    <t xml:space="preserve">временное электроснабжение сооружения связи в районе здания  №23 по ул. Лисицыной. </t>
  </si>
  <si>
    <t>временное электроснабжение передвижного объекта на период строительства многоэтажного жилого дома по ул. Пробной, кадастровый номер участка 10:01:0130118:216</t>
  </si>
  <si>
    <t>здание гаража (кадастровый номер 10:01:0110159:275) на земельном участке с кадастровым номером 10:01:0110159:296, ПК "Лесной-9", по пр. Лесному, земельный участок с кадастровым номером 10:01:0110159:296</t>
  </si>
  <si>
    <t>индивидуальный жилой дом на земельном участке с кадастровым номером 10:01:0180112:895 в районе ул. Сунской, район Сайнаволок, земельный участок с кадастровым номером 10:01:0180112:895</t>
  </si>
  <si>
    <t>дополнительная мощность на многоквартирный жилой дом по пр. К.Маркса, д. 22 в связи с установкой электроплит в квартирах №13 и 29</t>
  </si>
  <si>
    <t>индивидуальный жилой дом на земельном участке с кадастровым номером 10:01:0160104:388 в жилом районе Кукковка-III по Лахденпохскому пр., земельный участок с кадастровым номером 10:01:0160104:388</t>
  </si>
  <si>
    <t>дополнительная мощность на многоквартирный жилой дом по пр. А.Невского, д. 1/10</t>
  </si>
  <si>
    <t>изменение точки присоединения в связи с увеличением мощности на индивидуальный жилой дом (кадастровый номер 10:01:0100122:95) на земельном участке с кадастровым номером 10:01:100122:015 по пр. Светлому, д. 13, земельный участок с каадстровым номером 10:01:100122:015</t>
  </si>
  <si>
    <t>индивидуальный жилой дом на земельном участке с кадастровым номером 10:01:0150104:9 по ул. Онежской Флотилии, д. 17, земельный участок с кадастровым номером 10:01:0150104:9</t>
  </si>
  <si>
    <t xml:space="preserve">здание склада извести и песка (кадастровый номер 10:01:0000000:2274) на земельном участке с кадастровым номером 10:01:0901:129 по ул. Заводской, д. 4, земельный участок с кадастровым номером 10:01:0901:129 </t>
  </si>
  <si>
    <t>временное электроснабжение передвижного бытового помещения на период выполнения работ на период строительства детского сада по ул. Чехова, кадастровый номер участка 10:01:0000000:17231</t>
  </si>
  <si>
    <t>здание гаража, гаражный бокс № 6 (кадастровый номер 10:01:0110159:274) на земельном участке с кадастровым номером 10:01:0110159:295, ПК "Лесной-9", по пр. Лесному, земельный участок с кадастровым номером 10:01:0110159:295</t>
  </si>
  <si>
    <t>временное электроснабжение сооружения связи с районе ул. Сулажгорского кирпичного завода, кадастровый квартал 10:01:0220107</t>
  </si>
  <si>
    <t>изменение точки присоединения в связи с увеличением мощности на нежилое здание свинарника-откормочника №8 по ул. Транспортной, д. 20 на земельном участке с кадастровым номером 10:01:0200129:99, земельный участок с кадастровым номером 10:01:0200129:99</t>
  </si>
  <si>
    <t>временное электроснабжение мобильных бытоыфх помещений на период строительства многоквартирного жилого дома в районе ул. Белинского на земельном участке с кадастровым номером 10:01:0140174:1174. Постоянные ТУ-74-Н от 28.04.2022</t>
  </si>
  <si>
    <t>гаражный бокс №12 (кадастровый номер 10:01:0040101:542), ГСК "Пески-5" по Соломенскому шоссе на земельном участке с кадастром номером 10:01:0040101:597, земельный участок с кадастром номером 10:01:0040101:597</t>
  </si>
  <si>
    <t>индивидуальный жилой дом (кадастровый номер участка 10:01:0160104:880) на земельном участке с кадастровым номером 10:01:0160104:326 в жилом районе "Кукковка-III", по Вилговскому пр., земельный участок с кадастровым номерм 10:01:0160104:326</t>
  </si>
  <si>
    <t>индивидуальный жилой дом на земельном участке с кадастровым номером 10:01:0000000:17381 в районе ул. 9-го Января, земельный участок с кадастровым номерм 10:01:0000000:17381</t>
  </si>
  <si>
    <t>индивидуальный жилой дом (кадастровый номер участка 10:01:0100119:361) на земельном участке с кадастровым номером 10:01:0100119:113 районе ул. Р.Рождественского, по Несторской ул., земельный участок с кадастровым номером 10:01:0100119:113</t>
  </si>
  <si>
    <t>дополнительная мощность на индивидуальный жилой дом на земельном участке с кадастровым номером 10:01:0200128:23 по ул. Шуской, д. 19, земельный участок с кадастровым номером 10:01:0200128:23</t>
  </si>
  <si>
    <t>дополнительная мощность на жилой дом (кадастровый номер 10:20:0063805:478) на земельном участке с кадастровым номером 10:20:0063805:112, в СНТ "Сосновый Бор", Прионежского района, по ул. Гористой, д. 36, земельный участок с кадастровым номером 10:20:0063805:112</t>
  </si>
  <si>
    <t>дополнительная мощность на здание магазина (кадастровый номер 10:01:0120107:65) по ул. Березовая аллея, д. 27, расположенный за земельном участке с кадастровым номером 10:01:0120107:49, земельный участок с кадастровым номером 10:01:0120107:49</t>
  </si>
  <si>
    <t>Количество выполненных тех. присоединений за 2022 год</t>
  </si>
  <si>
    <t>Данные по тех. присоединениям за май 2022г.</t>
  </si>
  <si>
    <t>Данные по тех. присоединениям за июнь 2022г.</t>
  </si>
  <si>
    <t>дополнительная мощность на магазин в нежилом помещении 31 (77,5 кв.м., кадастровый номер 10:01:0030118:432) по пр. Октябрьскому, 27. Ранее выданы ТУ-15-Н от 31.01.2019</t>
  </si>
  <si>
    <t>многоэтажный жилой дом по ул. Ильича на земельном участке с кадастровым номером 10:01:0140135:140, земельный участок с кадастровым номером 10:01:0140135:140</t>
  </si>
  <si>
    <t>дополнительная мощность на дом по ул. Пирогова, 6 в связи с установкой электроплиты в квартире №4</t>
  </si>
  <si>
    <t>временное электросанбжение на период выполнения благоустройства территории в районе Левашовского бульвара.</t>
  </si>
  <si>
    <t>дополнительная мощность на жилой дом (кадастровый номер 10:20:0063805:508) на земельном участке с кадастровым номером 10:20:0063805:28 в СНТ "Сосновый Бор", Прионежского района, по ул. Лесной, участок 223, земельный участок с кадастровым номером 10:20:0063805:28</t>
  </si>
  <si>
    <t>дополнительная мощность на жилой дом (кадастровый номер 10:20:0063805:545) на земельном участке по генплану №377 с кадастровым номером 10:20:0063805:317, в СНТ "Сосновый Бор", Прионежский район, земельный участок с кадастровым номером 10:20:0063805:317</t>
  </si>
  <si>
    <t>индивидуальный жилой дом на земельном участке с кадастровым номером 10:01:0050130:156 по ул.Мебельной, 27, земельный участок с кадастровым номером 10:01:0050130:156</t>
  </si>
  <si>
    <t>временное электросанбжение на период выполнения благоустройства территории Левашовского бульвара, в районе Онежской набережной</t>
  </si>
  <si>
    <t>индивидуальный жилой дом на земельном участке с кадастровым номером 10:01:0100119:283 в районе пересечения ул. Университетской и Лучистой, земельный участок с кадастровым номером 10:01:0100119:283</t>
  </si>
  <si>
    <t>дополнительная мощность на индивидуальный жилой дом (кадастровый номер 10:01:0110177:45) на земельном участке с кадастровым номером 10:01:0110177:3 по ул. Пархоменко, д. 67, земельный участок с кадастровым номером 10:01:0110177:3</t>
  </si>
  <si>
    <t>нежилое здание по ул.Плеханова, д. 29, расположенное на земельном участке с кадастровым номером 10:01:0100114:13, земельный участок с кадастровым номером 10:01:0100114:13</t>
  </si>
  <si>
    <t>дополнительная мощность на нежилое помещение 2Н в подвале (кадастровый номер 10:01:0010138:305) по пр. Ленина, д. 25. Ранее выданы ТУ-85-Н от 18.01.2002 г.</t>
  </si>
  <si>
    <t>индивидуальный жилой дом (кадастровый номер 10:01:0200128:50) на земельном участке с кадастровым номером 10:01:0200128:13 по ул. Шуйской, д. 3, земельный участок с кадастровым номером 10:01:0200128:13</t>
  </si>
  <si>
    <t>дополнительная мощность на нежилой дом (условный номер 10-10-01/105/2010-050) на земельном участке по генплану №84 с кадастровым номером 10:20:063804:50, в СНТ</t>
  </si>
  <si>
    <t>временное электроснабженние киоска по оказанию туристических услуг по пр. Карла Маркса, в районе речного вокзала</t>
  </si>
  <si>
    <t>индивидуальный жилой дом на земельном участке с кадастровым номером 10:01:0110102:231, в районе ул. Муезерской, земельный участок с кадастровым номером 10:01:0110102:231</t>
  </si>
  <si>
    <t>склад для хранения инвентаря для водных видов спорта по ул. Онежской Флотилии, 9а,  на земельном участке с кадастровым номером 10:01:0150104:159, земельный участок с кадастровым номером 10:01:0150104:159</t>
  </si>
  <si>
    <t>дополнительная мощность на жилое строение (кадастровый номер 10-10-01/040/2008-159) на земельном участке по генплану №89 с кадастровым номером 10:20:0063804:14, в СНТ "Сосновый Бор", Прионежский район, земельный участок с кадастровым номером 10:20:0063804:14</t>
  </si>
  <si>
    <t>индивидуальный жилой дом (кадастровый номер объекта незавершенного строительства 10:01:0100119:1062) на земельном участке с кадастровым номером 10:01:0100119:124 в  районе ул. Р.Рождественского, Жемчужного проезда, земельный участок с кадастровым номером 10:01:0100119:124.</t>
  </si>
  <si>
    <t>дополнительная мощность на жилой дом (кадастровый номер 10:20:0063805:543) на земельном участке с кадастровым номером 10:20:0063805:323 в СНТ "Сосновый Бор", Прионежского района, по ул. Скалистой, д. 30, земельный участок с кадастровым номером 10:20:0063805:323</t>
  </si>
  <si>
    <t>временное электроснабжение на период строительства теплотрассы к строящемуся зданию УФНС РК в районе ул. Крылова, 17</t>
  </si>
  <si>
    <t>дополнительная мощность на здания складов по ул. Заводской, 20: здание склада (модуль Кисловодск ), условный номер 10:01:090103:000:7299Д/10 и здание гаража, условный номер 10:01:090103:000:1299Г/10  (группа 7, присоединенная мощность 70 кВт, вновь присоединяемая 40 кВт, общая мощность 110 кВт); здание склада, условный номер   10:01:090102:000:7299/В-001:1001, здание склада, условный номер 10:01:090102:000:7299/К-001, здание склада, условный номер 10:01:090102:000:7299/Б-001, здание проходной, условный номер 10:01:090102:000:07299-11/10 (группа 1 после перезаводки с группы 8, присоединенная мощность 70 кВт, вновь присоединяемая 100 кВт, общая мощность 170 кВт); здание убежища, условный номер   10:01:090102:000:07299/-14/10  (группа 8 после перезаводки с группы 1, присоединенная мощность 20 кВт), расположенные на земельных участках с кадастровыми номерами:  10:01:090102:171, 10:01:090102:172,  10:01:090102:173; земельные участки с кадастровыми номерами:  10:01:090102:171, 10:01:090102:172,  10:01:090102:173</t>
  </si>
  <si>
    <t>жилой дом на земельном участке с кадастровым номером 10:01:0050169:134 в районе ул. Логмозерской, земельный участок с кадастровым номером 10:01:0050169:134</t>
  </si>
  <si>
    <t>многоквартирный жилой дом на земельном участке с кадастровым номером 10:01:0110137:21 по ул. Гражданской, 22, земельный участок с кадастровым номером 10:01:0110137:21</t>
  </si>
  <si>
    <t>гостиница в районе Соломенского шоссе на земельном участке с кадастровым номером 10:01:0040101:446, земельный участок с кадастровым номером 10:01:0040101:446</t>
  </si>
  <si>
    <t>Данные по тех. присоединениям за июль 2022г.</t>
  </si>
  <si>
    <t>гостиница на земельном участке с кадастровым номером 10:01:0010103:8 в районе пл. Кирова, земельный участок с кадастровым номером 10:01:0010103:8</t>
  </si>
  <si>
    <t xml:space="preserve">временное электроснабжение сооружения связи на крыше здания  №57б по ул. Зайцева. </t>
  </si>
  <si>
    <t>нежилое здание магазина по ул. Балтийской, 22 (кадастровый номер 10:01:0140164:68) на земельном участке с кадастровым номером 10:01:0140164:59, земельный участок с кадастровым номером 10:01:0140164:59.</t>
  </si>
  <si>
    <t>дополнительная мощность на нежилое помещение № 145 (кадастровый номер 10:01:0010147:426, площадь 182,4 кв.м) по пр. Ленина, д. 38</t>
  </si>
  <si>
    <t>индивидуальный жилой дом на земельном участке с кадастровым номером 10:01:0160104:288в жилом районе "Кукковка-III" по Ужесельгскому проезду, земельный участок с кадастровым номером  10:01:0160104:288.</t>
  </si>
  <si>
    <t>дополнительная мощность на индивидуальный жилой дом (кадастровый номер 10:01:0110112:38) на земельном участке с кадастровым номером 10:01:0110112:4 по ул. Полярной, 42, земельный участок с кадастровым номером 10:01:0110112:4.</t>
  </si>
  <si>
    <t>коммунально-складской объект в районе Гаражного проезда, расположенный на земельном участке с кадастровым номером 10:01:0160103:279, земельный участок с кадастровым номером 10:01:0160103:279</t>
  </si>
  <si>
    <t>коммунально-складской объект в районе Гаражного проезда, расположенный на земельном участке с кадастровым номером 10:01:0160103:165, земельный участок с кадастровым номером 10:01:0160103:165</t>
  </si>
  <si>
    <t>нежилое помещение на первом этаже 2-Н, 3-Н, 4-Н, 5-Н (общая площадь 754,5 кв.м) по ул. Суоярвской, д. 8. Помещение магазина "Магнит" (площадь 494,8 кв.м) - 60 кВт, помещение площадью 259,7 кв м - 40 кВт</t>
  </si>
  <si>
    <t>дополнительная мощность на нежилое помещение 1-Н (кадастровый номер 10:01:0030123:1157, площадь 95,9 кв м) по Октябрьскому, 63-а</t>
  </si>
  <si>
    <t>дополнительная мощность на нежилое здание складских помещений по ул. Фабричной, 8а, кадастровый номер 10:01:0000000:4745</t>
  </si>
  <si>
    <t>изменение точки присоединения в связи с увеличением мощности на нежилое  здание свинарника-откормочника №7 (каадстровый номер 10:01:0000000:4690) по ул. Транспортной</t>
  </si>
  <si>
    <t>изменение категории электроснабжения с третьей на вторую нежилого здания по ул. Зайцева, 47 (кадастровый номер 10:01:0030103:18), расположенного на земельном участке с кадастровым номером 10:01:0030103:7, земельный участок с кадастровым номером 10:01:0030103:7</t>
  </si>
  <si>
    <t>дополнительная мощность на автосервис, расположенный в районе Шуйского ш., по пр. Дорожников, на земельном участке с кадастровым номером 10:01:0210104:17, земельный участок с кадастровым номером 10:01:0210104:17. Ранее выданы ТУ-9-В от 10.03.2021г.</t>
  </si>
  <si>
    <t>индивидуальный жилой дом на земельном участке с кадастровым номером 10:01:0160104:279 в жилом "Кукковка-III" районе Вепсского проезда, земельный участок с кадастровым номером 10:01:0160104:279</t>
  </si>
  <si>
    <t>многоквартирный жилой дом на земельном участке с кадастровым номером 10:01:0110137:168 по ул. Гражданской, 20, земельный участок с кадастровым номером 10:01:0110137:168</t>
  </si>
  <si>
    <t>временное электроснабжение сооружения связи на крыше здания №29 по Лососинскому шоссе</t>
  </si>
  <si>
    <t>дополнительная мощность на индивидуальный жилой дом (условный номер 10-10-01/006/2010-300) на земельном участке с кадастровым номером 10:01:0050170:22 по ул. Логмозерской, 8, земельный участок с кадастровым номером 10:01:0050170:22.</t>
  </si>
  <si>
    <t>административное здание в районе ул. Лыжной на земельном участке с кадастровым номером 10:01:0140165:230, земельный участок с кадастровым номером 10:01:0140165:230.</t>
  </si>
  <si>
    <t>передвижная светодиодная рекламная конструкция на пересечении ул. Правды и ул. Калинина</t>
  </si>
  <si>
    <t>дополнительная мощность на жилое строение (кадастровый номер 10-10-01/011/2009-527) на земельном участке с кадастровым номером 10:20:0063802:4, в СНТ "Сосновый Бор", участок по генплану №28, Прионежского района, земельный участок с кадастровым номером 10:20:0063802:4</t>
  </si>
  <si>
    <t>дополнительная мощность на нежилое здание ангара (кадастровый номер 10:01:0000000:3918) в районе Южной промзоны на земельном участке с кадастровым номером 10:01:0170130:35, земельный участок с кадастровым номером 10:01:0170130:35</t>
  </si>
  <si>
    <t>временное электроснабжение торгового павильона (цветочная продукция) в районе дома №20 по ул. Ровио</t>
  </si>
  <si>
    <t>временное электроснабжение на период выполнения благоустройства Березовой аллеи</t>
  </si>
  <si>
    <t>Данные по тех. присоединениям за август 2022г.</t>
  </si>
  <si>
    <t>многоквартирный жилой дом на земельном участке с кадастровым номером 10:01:0200134:620, в районе ул. Боровой, земельный участок с кадастровым номером 10:01:0200134:620</t>
  </si>
  <si>
    <t>многоквартирный жилой дом на земельном участке с кадастровым номером 10:01:0200134:617, в районе ул. Боровой, земельный участок с кадастровым номером 10:01:0200134:617</t>
  </si>
  <si>
    <t>дополнительная мощность на водопроводную насосную станцию ВНС - 6 по ул. Балтийской в г. Петрозаводске.</t>
  </si>
  <si>
    <t>23 гаражных бокса на земельном участке с кадастровым номером 10:01:0040101:53 по Соломенскому шоссе, земельный участок с кадастровым номером 10:01:0040101:53</t>
  </si>
  <si>
    <t>склад в районе Соломенского шоссе на земельном участке с кадастровым номером 10:01:0040101:599, земельный участок с кадастровым номером 10:01:0040101:599</t>
  </si>
  <si>
    <t>дополнительная мощность на здание кинотеатра (кадастровый номер 10:01:0000000:5694) по ул. Чапаева, д. 41, расположенном на земельном участке с кадастровым номером 10:01:0110140:5, земельный участок с кадастровым номером 10:01:0110140:5</t>
  </si>
  <si>
    <t>изменение точки присоединения в связи с увеличением мощности на индивидуальный жилой дом на земельном участке с кадастровым номером 10:01:0200129:439 по ул. Сулажгорской, земельный участок с кадастровым номером 10:01:0200129:439. Ранее выданы ТУ-215-Н от 29.10.2020</t>
  </si>
  <si>
    <t>временное электроснабжение торгового павильона в районе дома №4б по пр. Первомайскому</t>
  </si>
  <si>
    <t>временное электроснабжение на период строительства гостиницы на земельном участке с кадастровым номером 10:01:0010103:8 в районе пл. Кирова, земельный участок с кадастровым номером 10:01:0010103:8</t>
  </si>
  <si>
    <t>изменение категории электроснабжения здания ангара (условный номер 10:01:140100-000:10905/10) в районе ул. Лыжной, расположенного на земельном участке с кадастровым номером 10:01:140165:121, земельный участок с кадастровым номером 10:01:140165:121</t>
  </si>
  <si>
    <t>индивидуальный жилой дом  в Прионежском районе, пос. Устье, пос. Кварцитный, расположенный на земельном участке с кадастровым номером 10:22:010201:11, земельный участок с кадастровым номером 10:22:010201:11</t>
  </si>
  <si>
    <t>временное электроснабжение нестационарного торгового павильона в районе дома №4 по ул. Шотмана</t>
  </si>
  <si>
    <t>индивидуальный жилой дом в районе ул. Муезерской на земельном участке с кадастровым номером 10:01:0110108:1036, земельный участок с кадастровым номером 10:01:0110108:1036</t>
  </si>
  <si>
    <t>индивидуальный жилой дом в районе пересечения ул. Сулажгорской и Жуковского на земельном участке с кадастровым номером 10:01:0200127:1383, земельный участок с кадастровым номером 10:01:0200127:1383</t>
  </si>
  <si>
    <t>временное электроснабжение нестационарного торгового объекта (товары местных производителей) в районе д. №2 по ул. Попова</t>
  </si>
  <si>
    <t>временное электроснабжение нестационарного торгового объекта (товары местных производителей) у д. №8 по ул. Сусанина</t>
  </si>
  <si>
    <t>индивидуальный жилой дом по ул. Университетской на земельном участке с кадастровым номером 10:01:0100124:138, земельный участок с кадастровым номером 10:01:0100124:138</t>
  </si>
  <si>
    <t>индивидуальный жилой дом (кадастровый номер 10:01:005069:287) по ул. Логмозерской, 28 на земельном участке с кадастровым номером 10:01:0050169:145, земельный участок с кадастровым номером 10:01:0050169:145</t>
  </si>
  <si>
    <t>дополнительная мощность на индивидуальный жилой дом (кадастровый номер 10:01:0050162:12) на земельном участке с кадастровым номером 10:01:0050162:1 по ул. Кольцевой, д.1, земельный участок с кадастровым номером 10:01:0050162:1.</t>
  </si>
  <si>
    <t>индивидуальный жилой дом на земельном участке с кадастровым номером 10:01:0100119:112 в  районе ул. Р.Рождественского, по ул. Несторской, земельный участок с кадастровым номером 10:01:0100119:112</t>
  </si>
  <si>
    <t>строение (склады различного назначения III-V классов опасности, кадастровый номер 10:01:0200127:1536) на земельном участке с кадастровым номером 10:01:0200127:1545 в районе ул. Сулажгорские высоты, земельный участок с кадастровым номером 10:01:0200127:1545</t>
  </si>
  <si>
    <t>дополнительная мощность на здание ангара (кадастровый номер 10:01:0000000:3709, площадью 469,2 кв.м) на земельном участке с кадастровым номером 10:01:0170129:71 в районе Южной промзоны, по пр. Строителей, 38, земельный участок с кадастровым номером 10:01:0170129:71.</t>
  </si>
  <si>
    <t>временное электроснабжение передвижных электроустановок на земельном участке с кадастровым номером 10:01:001034:9 по ул. Герцена, д.32</t>
  </si>
  <si>
    <t>временное электроснабжение передвижных установок на период строительства объекта: "Многоквартирный жилой дом в районе переулка Сайнаволокского 1-го, расположенный по адресу: Республика Карелия, город Петрозаводск, район "Сайнаволок", идентификатор объекта р-14930, кадастровый номер участка: 10:01:0180112:260".</t>
  </si>
  <si>
    <t>индивидуальный жилой дом в жилом районе Кукковка-III, по Ужесельгскому пр., на земельном участке с кадастровым номером 10:01:0160104:319, земельный участок с кадастровым номером 10:01:0160104:319.</t>
  </si>
  <si>
    <t>Здание  котельной на земельном участке с кадастровым номером 10:01:0150101:70, по ул. Ригачина, д.29А, земельный участок с кадастровым номером 10:01:0150101:70</t>
  </si>
  <si>
    <t>индивидуальная жилая блок-секция в районе ул. Хейкконена, расположенная на земельном участке с кадастровым номером  10:01:0120111:175, земельный участок с кадастровым номером  10:01:0120111:175</t>
  </si>
  <si>
    <t>дополнительная мощность на передвижную рекламную конструкцию в районе пересечения ул. Шотмана-ул. Чапаева (ж/д путепровод). (Ранее выданы ТУ-175-Н от 15.09.2020 на 1 кВт)</t>
  </si>
  <si>
    <t>индивидуальный жилой дом на земельном участке с кадастровым номером 10:01:0160104:292 в жилом районе "Кукковка-III", по Вепсскому проезду, земельный участок с кадастровым номером 10:01:0160104:292</t>
  </si>
  <si>
    <t>дополнительная мощность на нежилое здание по ул. Правды, 36б, расположенное на земельном участке с кадастровым номером 10:01:0130123:53, земельный участок с кадастровым номером 10:01:0130123:53</t>
  </si>
  <si>
    <t>индивидуальный жилой дом на земельном участке с кадастровым номером 10:01:0160104:381 в жилом районе "Кукковка-III" по Ужесельгскому проезду, земельный участок с кадастровым номером 10:01:0160104:381.</t>
  </si>
  <si>
    <t>временное электроснабжение на период строительства индивидуального жилого дома на земельном участке с кадастровым номером 10:01:0180112:895 в районе ул. Сунской, район Сайнаволок. (Постоянные ТУ-80-Н от 06.05.2022)</t>
  </si>
  <si>
    <t>дополнительная мощность на временное электроснабжение на период строительства многоквартирного жилого дома по ул. Пробной, кадастровый номер участка 10:01:0130118:216. (Ранее выданные ТУ-243-Н от 18.11.2021, ТУ-81-Н от 13.05.2022 на 50кВт.)</t>
  </si>
  <si>
    <t>гаражный бокс №10 (кадастровый номер 10:01:0040101:598) на земельном участке с кадастровым номером 10:01:0040101:576 по Соломенскому шоссе, ГК "Пески-3", земельный участок с кадастровым номером 10:01:0040101:576</t>
  </si>
  <si>
    <t>дополнительная мощность на нежилое здание склада-магазина (кадастровый номер 10:01:0130113:126) по ул. Коммунистов, д.42.</t>
  </si>
  <si>
    <t>временное электроснабжение передвижной электроустановки комплекса фотовидеофиксации на пешеходном переходе в районе пересечения пр. Лесного и ул. Бородинской</t>
  </si>
  <si>
    <t>дополнительная мощность на многоквартирный жилой дом по адресу: Республика Карелия, Прионежский район, п. Кварцитный, ул. Лесная, д.10, расположенный на земельном участке с кадастровым номером 10:22:0010300:1, земельный участок с кадастровым номером 10:22:0010300:1</t>
  </si>
  <si>
    <t>временное электроснабжение передвижной электроустановки комплекса фотовидеофиксации на пешеходном переходе в районе ул. Чапаева, д. 17</t>
  </si>
  <si>
    <t>временное электроснабжение передвижных электроустановок (бытового городка) на земельных участках с кадастровыми номерами №10:01:0030120:27, 10:01:0030120:28, 10:01:0030120:29, расположенных в районе пересечения пр. Октябрьского и ул. Краснофлотской.</t>
  </si>
  <si>
    <t>дополнительная мощность на административно-бытовое здание (кадастровый номер 10:01:0000000:5227, площадью 523,3 кв.м.) на земельном участке с кадастровым номером 10:01:0150101:5 по ул. Ригачина, д.31А, земельный участок с кадастровым номером 10:01:0150101:5. Ранее выданы ТУ на 20 кВт.</t>
  </si>
  <si>
    <t>изменение точки присоединения в связи с увеличением мощности на комплекс производственных зданий предприятия по изготовлению спортивного оборудования (здание конторы площадью 337,2 кв.м. с кад. №10:01:0200131:33, здание проходной площадью 15,2 кв.м с кад.№10:01:0200131:35, нежилого помещения площадью 2928,4 кв.м. с кад.№10:01:0200131:51, нежилого помещения площадью 338,7 кв.м. с кад.№10:01:0200131:63, нежилого помещения площадью 77,3 кв.м. с кад.№10:13:0000000:11855) по ул. Медвежьегорской, д. 1 на земельном участке с кадастровым номером 10:01:0200131:13, земельный участок с кадастровым номером 10:01:0200131:13</t>
  </si>
  <si>
    <t>склад III-V классов опасности по ул. Кооперативной на земельном участке с кадастровым номером 10:01:0130110:6, земельный участок с кадастровым номером 10:01:0130110:6.</t>
  </si>
  <si>
    <t>временное электроснабжение сооружения связи в районе пересечения ул. Краснодонцев и ул. Зайцева, кадастровый квартал 10:01:0020112.</t>
  </si>
  <si>
    <t>дополнительная мощность на жилой дом (кадастровый номер 10:01:0110101:10) на земельном участке с кадастровым номером 10:01:0110101:1 по пер. Крайнему, д. 7, земельный участок с кадастровым номером 10:01:0110101:1</t>
  </si>
  <si>
    <t>дополнительная мощность на нежилое помещение №11 (кадастровый номер 10:01:0180106:2426, площадь 93,9 кв.м.) по ул. Кемской, д.10</t>
  </si>
  <si>
    <t>дополнительная мощность на индивидуальный жилой дом (кадастровый номер 10:01:0170114:31) на земельном участке с кадастровым номером 10:01:0170114:8 по ул. Челюскинцев, д.26, земельный участок с кадастровым номером 10:01:0170114:8.</t>
  </si>
  <si>
    <t xml:space="preserve">временное электроснабжение передвижных электроустановок на период строительно-монтажных работ по объекту: "Сеть водоотведения, проходящая в том числе по земельному участку 10:01:0030120:27 для комплексного развития территории микрорайона Октябрьский Петрозаводского городского округа" в районе двора жилого дома по ул. Зайцева, д. 22 </t>
  </si>
  <si>
    <t>дополнительная мощность на индивидуальный жилой дом по ул. Мончегорской, 27 (кадастровый номер 10:01:0140137:27), расположенный на земельном участке с кадастровым номером 10:01:0140137:7, земельный участок с кадастровым номером 10:01:0140137:7</t>
  </si>
  <si>
    <t xml:space="preserve">изменение точки присоединения в связи с увеличением мощности на индивидуальный жилой дом (условный номер 10:01:140145:000:05002/00), расположенный на земельном участке с кадастровым номером 10:01:140145:2 по ул. Мончегорской, д.40., земельный участок с кадастровым номером 10:01:140145:2 </t>
  </si>
  <si>
    <t>сооружения связи на крыше здания №70 по Октябрьскому проспекту.</t>
  </si>
  <si>
    <t>сооружения связи на крыше здания №11 по ул. Гюллинга</t>
  </si>
  <si>
    <t>индивидуальный блокированный жилой дом на земельном участке с кадастровым номером 10:01:0180112:898 в районе ул. Сунской, район Сайнаволок, земельный участок с кадастровым номером 10:01:0180112:898</t>
  </si>
  <si>
    <t>индивидуальный блокированный жилой дом на земельном участке с кадастровым номером 10:01:0180112:897 в районе ул. Сунской, район Сайнаволок, земельный участок с кадастровым номером 10:01:0180112:897</t>
  </si>
  <si>
    <t>индивидуальный жилой дом на земельном участке с кадастровым номером 10:01:0100119:61 в районе ул. Р.Рождественского, по Александровскому пр., земельный участок с кадастровым номером 10:01:0100119:61.</t>
  </si>
  <si>
    <t>дополнительная мощность на индивидуальный жилой дом (кадастровый номер  10:01:0170115:157) на земельном участке с кадастровым номером 10:01:0170115:5 по ул. Челюскинцев, д.21, земельный участок с кадастровым номером 10:01:0170115:5.</t>
  </si>
  <si>
    <t>временное размещение нестационарного торгового объекта у дома №15 по ул. Луначарского, расположенного на земельном участке с кадастровым номером 10:01:0130102:17.</t>
  </si>
  <si>
    <t>временное электроснабжение бытовки на период реконструкции сетей водоснабжения в квартале, ограниченном ул. Софьи Ковалевской , ул. Пархоменко, ул. Олонецкой, ул. Чапаева</t>
  </si>
  <si>
    <t>индивидуальный жилой дом (кадастровый номер 10:01:0160105:771) на земельном участке с кадастровым номером 10:01:0160105:769 в жилом районе Кукковка, пр. Ивовый, д.11А, земельный участок 10:01:0160105:769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</si>
</sst>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2" fontId="44" fillId="0" borderId="8" xfId="0" applyNumberFormat="1" applyFont="1" applyBorder="1" applyAlignment="1">
      <alignment horizontal="center" vertical="center"/>
    </xf>
    <xf numFmtId="170" fontId="44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Fill="1" applyBorder="1" applyAlignment="1">
      <alignment horizontal="center" vertical="center"/>
    </xf>
    <xf numFmtId="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 shrinkToFit="1"/>
    </xf>
    <xf numFmtId="0" fontId="36" fillId="0" borderId="8" xfId="0" applyFont="1" applyFill="1" applyBorder="1" applyAlignment="1">
      <alignment horizontal="center" vertical="center" wrapText="1" shrinkToFit="1"/>
    </xf>
    <xf numFmtId="0" fontId="36" fillId="0" borderId="8" xfId="0" applyFont="1" applyBorder="1" applyAlignment="1">
      <alignment horizontal="center" vertical="center" wrapText="1" shrinkToFit="1"/>
    </xf>
    <xf numFmtId="4" fontId="36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Border="1" applyAlignment="1">
      <alignment horizontal="center" vertical="center" wrapText="1"/>
    </xf>
    <xf numFmtId="0" fontId="44" fillId="0" borderId="8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8" xfId="0" applyFont="1" applyFill="1" applyBorder="1" applyAlignment="1">
      <alignment vertical="center" wrapText="1"/>
    </xf>
    <xf numFmtId="0" fontId="36" fillId="0" borderId="8" xfId="0" applyNumberFormat="1" applyFont="1" applyBorder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44" fillId="0" borderId="0" xfId="0" applyNumberFormat="1" applyFont="1" applyFill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</cellXfs>
  <cellStyles count="7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zoomScalePageLayoutView="0" workbookViewId="0" topLeftCell="A1">
      <selection activeCell="J26" sqref="J26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06" t="s">
        <v>121</v>
      </c>
      <c r="B2" s="106"/>
      <c r="C2" s="106"/>
      <c r="D2" s="106"/>
      <c r="E2" s="106"/>
      <c r="F2" s="106"/>
      <c r="G2" s="106"/>
    </row>
    <row r="3" spans="1:7" ht="12.75">
      <c r="A3" s="107" t="s">
        <v>4</v>
      </c>
      <c r="B3" s="108" t="s">
        <v>0</v>
      </c>
      <c r="C3" s="108"/>
      <c r="D3" s="108" t="s">
        <v>3</v>
      </c>
      <c r="E3" s="108"/>
      <c r="F3" s="108" t="s">
        <v>11</v>
      </c>
      <c r="G3" s="108"/>
    </row>
    <row r="4" spans="1:7" ht="38.25" customHeight="1">
      <c r="A4" s="107"/>
      <c r="B4" s="45" t="s">
        <v>2</v>
      </c>
      <c r="C4" s="46" t="s">
        <v>1</v>
      </c>
      <c r="D4" s="45" t="s">
        <v>2</v>
      </c>
      <c r="E4" s="46" t="s">
        <v>1</v>
      </c>
      <c r="F4" s="45" t="s">
        <v>2</v>
      </c>
      <c r="G4" s="46" t="s">
        <v>1</v>
      </c>
    </row>
    <row r="5" spans="1:7" ht="12.75">
      <c r="A5" s="49" t="s">
        <v>5</v>
      </c>
      <c r="B5" s="48">
        <v>24</v>
      </c>
      <c r="C5" s="48">
        <v>1089.06</v>
      </c>
      <c r="D5" s="48">
        <v>1</v>
      </c>
      <c r="E5" s="48">
        <v>5440</v>
      </c>
      <c r="F5" s="48">
        <f>B5+D5</f>
        <v>25</v>
      </c>
      <c r="G5" s="48">
        <f>C5+E5</f>
        <v>6529.0599999999995</v>
      </c>
    </row>
    <row r="6" spans="1:7" ht="12.75">
      <c r="A6" s="49" t="s">
        <v>6</v>
      </c>
      <c r="B6" s="48">
        <v>17</v>
      </c>
      <c r="C6" s="48">
        <v>1377.5</v>
      </c>
      <c r="D6" s="48">
        <v>3</v>
      </c>
      <c r="E6" s="48">
        <v>912.4</v>
      </c>
      <c r="F6" s="48">
        <f aca="true" t="shared" si="0" ref="F6:F16">B6+D6</f>
        <v>20</v>
      </c>
      <c r="G6" s="48">
        <f aca="true" t="shared" si="1" ref="G6:G16">C6+E6</f>
        <v>2289.9</v>
      </c>
    </row>
    <row r="7" spans="1:7" ht="12.75">
      <c r="A7" s="49" t="s">
        <v>7</v>
      </c>
      <c r="B7" s="48">
        <v>27</v>
      </c>
      <c r="C7" s="48">
        <v>1511.5</v>
      </c>
      <c r="D7" s="48">
        <v>5</v>
      </c>
      <c r="E7" s="48">
        <v>7140</v>
      </c>
      <c r="F7" s="48">
        <f t="shared" si="0"/>
        <v>32</v>
      </c>
      <c r="G7" s="48">
        <f t="shared" si="1"/>
        <v>8651.5</v>
      </c>
    </row>
    <row r="8" spans="1:7" ht="12.75">
      <c r="A8" s="49" t="s">
        <v>8</v>
      </c>
      <c r="B8" s="47">
        <v>28</v>
      </c>
      <c r="C8" s="47">
        <v>1142</v>
      </c>
      <c r="D8" s="47">
        <v>0</v>
      </c>
      <c r="E8" s="47">
        <v>0</v>
      </c>
      <c r="F8" s="48">
        <f t="shared" si="0"/>
        <v>28</v>
      </c>
      <c r="G8" s="48">
        <f t="shared" si="1"/>
        <v>1142</v>
      </c>
    </row>
    <row r="9" spans="1:7" ht="12.75">
      <c r="A9" s="49" t="s">
        <v>9</v>
      </c>
      <c r="B9" s="47">
        <v>29</v>
      </c>
      <c r="C9" s="47">
        <v>912</v>
      </c>
      <c r="D9" s="47">
        <v>1</v>
      </c>
      <c r="E9" s="47">
        <v>150</v>
      </c>
      <c r="F9" s="48">
        <f t="shared" si="0"/>
        <v>30</v>
      </c>
      <c r="G9" s="48">
        <f t="shared" si="1"/>
        <v>1062</v>
      </c>
    </row>
    <row r="10" spans="1:7" s="28" customFormat="1" ht="12.75">
      <c r="A10" s="49" t="s">
        <v>10</v>
      </c>
      <c r="B10" s="42">
        <v>34</v>
      </c>
      <c r="C10" s="42">
        <v>3737.1</v>
      </c>
      <c r="D10" s="42">
        <v>3</v>
      </c>
      <c r="E10" s="42">
        <v>335</v>
      </c>
      <c r="F10" s="48">
        <f t="shared" si="0"/>
        <v>37</v>
      </c>
      <c r="G10" s="48">
        <f t="shared" si="1"/>
        <v>4072.1</v>
      </c>
    </row>
    <row r="11" spans="1:8" ht="12.75">
      <c r="A11" s="49" t="s">
        <v>12</v>
      </c>
      <c r="B11" s="47">
        <v>22</v>
      </c>
      <c r="C11" s="47">
        <v>2818.5</v>
      </c>
      <c r="D11" s="47">
        <v>1</v>
      </c>
      <c r="E11" s="47">
        <v>2500</v>
      </c>
      <c r="F11" s="48">
        <f t="shared" si="0"/>
        <v>23</v>
      </c>
      <c r="G11" s="48">
        <f t="shared" si="1"/>
        <v>5318.5</v>
      </c>
      <c r="H11" s="28"/>
    </row>
    <row r="12" spans="1:8" ht="12.75">
      <c r="A12" s="49" t="s">
        <v>13</v>
      </c>
      <c r="B12" s="47">
        <v>19</v>
      </c>
      <c r="C12" s="47">
        <v>1112.5</v>
      </c>
      <c r="D12" s="47">
        <v>2</v>
      </c>
      <c r="E12" s="47">
        <v>500</v>
      </c>
      <c r="F12" s="48">
        <f t="shared" si="0"/>
        <v>21</v>
      </c>
      <c r="G12" s="48">
        <f t="shared" si="1"/>
        <v>1612.5</v>
      </c>
      <c r="H12" s="28"/>
    </row>
    <row r="13" spans="1:8" ht="12.75">
      <c r="A13" s="49" t="s">
        <v>14</v>
      </c>
      <c r="B13" s="47">
        <v>14</v>
      </c>
      <c r="C13" s="47">
        <v>321.72</v>
      </c>
      <c r="D13" s="47">
        <v>2</v>
      </c>
      <c r="E13" s="47">
        <v>450</v>
      </c>
      <c r="F13" s="86">
        <f t="shared" si="0"/>
        <v>16</v>
      </c>
      <c r="G13" s="86">
        <f t="shared" si="1"/>
        <v>771.72</v>
      </c>
      <c r="H13" s="28"/>
    </row>
    <row r="14" spans="1:8" ht="12.75">
      <c r="A14" s="49" t="s">
        <v>15</v>
      </c>
      <c r="B14" s="42">
        <v>18</v>
      </c>
      <c r="C14" s="42">
        <v>1391.3</v>
      </c>
      <c r="D14" s="42">
        <v>0</v>
      </c>
      <c r="E14" s="42">
        <v>0</v>
      </c>
      <c r="F14" s="48">
        <f t="shared" si="0"/>
        <v>18</v>
      </c>
      <c r="G14" s="48">
        <f t="shared" si="1"/>
        <v>1391.3</v>
      </c>
      <c r="H14" s="28"/>
    </row>
    <row r="15" spans="1:8" ht="12.75">
      <c r="A15" s="49" t="s">
        <v>16</v>
      </c>
      <c r="B15" s="42">
        <v>19</v>
      </c>
      <c r="C15" s="42">
        <v>342.5</v>
      </c>
      <c r="D15" s="42">
        <v>2</v>
      </c>
      <c r="E15" s="42">
        <v>1500</v>
      </c>
      <c r="F15" s="48">
        <f t="shared" si="0"/>
        <v>21</v>
      </c>
      <c r="G15" s="48">
        <f t="shared" si="1"/>
        <v>1842.5</v>
      </c>
      <c r="H15" s="28"/>
    </row>
    <row r="16" spans="1:8" ht="12.75">
      <c r="A16" s="49" t="s">
        <v>17</v>
      </c>
      <c r="B16" s="47"/>
      <c r="C16" s="47"/>
      <c r="D16" s="47"/>
      <c r="E16" s="47"/>
      <c r="F16" s="48">
        <f t="shared" si="0"/>
        <v>0</v>
      </c>
      <c r="G16" s="48">
        <f t="shared" si="1"/>
        <v>0</v>
      </c>
      <c r="H16" s="28"/>
    </row>
    <row r="17" spans="1:8" ht="12.75">
      <c r="A17" s="50" t="s">
        <v>18</v>
      </c>
      <c r="B17" s="47">
        <f>SUM(B5:B16)</f>
        <v>251</v>
      </c>
      <c r="C17" s="47">
        <f>SUM(C5:C16)</f>
        <v>15755.679999999998</v>
      </c>
      <c r="D17" s="47">
        <f>SUM(D5:D16)</f>
        <v>20</v>
      </c>
      <c r="E17" s="47">
        <f>SUM(E5:E16)</f>
        <v>18927.4</v>
      </c>
      <c r="F17" s="47">
        <f>B17+D17</f>
        <v>271</v>
      </c>
      <c r="G17" s="47">
        <f>C17+E17</f>
        <v>34683.08</v>
      </c>
      <c r="H17" s="28"/>
    </row>
    <row r="18" spans="1:8" ht="12.75">
      <c r="A18" s="55"/>
      <c r="B18" s="55"/>
      <c r="C18" s="55"/>
      <c r="D18" s="55"/>
      <c r="E18" s="55"/>
      <c r="F18" s="55"/>
      <c r="G18" s="55"/>
      <c r="H18" s="28"/>
    </row>
    <row r="19" spans="1:8" ht="15.75">
      <c r="A19" s="106" t="s">
        <v>122</v>
      </c>
      <c r="B19" s="106"/>
      <c r="C19" s="106"/>
      <c r="D19" s="106"/>
      <c r="E19" s="106"/>
      <c r="F19" s="106"/>
      <c r="G19" s="106"/>
      <c r="H19" s="28"/>
    </row>
    <row r="20" spans="1:8" ht="12.75">
      <c r="A20" s="103" t="s">
        <v>4</v>
      </c>
      <c r="B20" s="105" t="s">
        <v>0</v>
      </c>
      <c r="C20" s="105"/>
      <c r="D20" s="105" t="s">
        <v>3</v>
      </c>
      <c r="E20" s="105"/>
      <c r="F20" s="105" t="s">
        <v>11</v>
      </c>
      <c r="G20" s="105"/>
      <c r="H20" s="28"/>
    </row>
    <row r="21" spans="1:8" ht="25.5">
      <c r="A21" s="104"/>
      <c r="B21" s="39" t="s">
        <v>2</v>
      </c>
      <c r="C21" s="40" t="s">
        <v>1</v>
      </c>
      <c r="D21" s="39" t="s">
        <v>2</v>
      </c>
      <c r="E21" s="40" t="s">
        <v>1</v>
      </c>
      <c r="F21" s="39" t="s">
        <v>2</v>
      </c>
      <c r="G21" s="40" t="s">
        <v>1</v>
      </c>
      <c r="H21" s="28"/>
    </row>
    <row r="22" spans="1:8" ht="12.75">
      <c r="A22" s="24" t="s">
        <v>5</v>
      </c>
      <c r="B22" s="25">
        <v>0</v>
      </c>
      <c r="C22" s="25">
        <v>0</v>
      </c>
      <c r="D22" s="25">
        <v>0</v>
      </c>
      <c r="E22" s="25">
        <v>0</v>
      </c>
      <c r="F22" s="25">
        <f>B22+D22</f>
        <v>0</v>
      </c>
      <c r="G22" s="25">
        <f>C22+E22</f>
        <v>0</v>
      </c>
      <c r="H22" s="28"/>
    </row>
    <row r="23" spans="1:8" ht="12.75">
      <c r="A23" s="24" t="s">
        <v>6</v>
      </c>
      <c r="B23" s="25">
        <v>4</v>
      </c>
      <c r="C23" s="25">
        <v>90</v>
      </c>
      <c r="D23" s="25">
        <v>0</v>
      </c>
      <c r="E23" s="25">
        <v>0</v>
      </c>
      <c r="F23" s="25">
        <f>B23+D23</f>
        <v>4</v>
      </c>
      <c r="G23" s="25">
        <f aca="true" t="shared" si="2" ref="G23:G32">C23+E23</f>
        <v>90</v>
      </c>
      <c r="H23" s="28"/>
    </row>
    <row r="24" spans="1:8" ht="12.75">
      <c r="A24" s="24" t="s">
        <v>7</v>
      </c>
      <c r="B24" s="25">
        <v>0</v>
      </c>
      <c r="C24" s="25">
        <v>0</v>
      </c>
      <c r="D24" s="25">
        <v>0</v>
      </c>
      <c r="E24" s="25">
        <v>0</v>
      </c>
      <c r="F24" s="25">
        <f aca="true" t="shared" si="3" ref="F24:F32">B24+D24</f>
        <v>0</v>
      </c>
      <c r="G24" s="25">
        <f t="shared" si="2"/>
        <v>0</v>
      </c>
      <c r="H24" s="28"/>
    </row>
    <row r="25" spans="1:8" ht="12.75">
      <c r="A25" s="24" t="s">
        <v>8</v>
      </c>
      <c r="B25" s="24">
        <v>1</v>
      </c>
      <c r="C25" s="24">
        <v>30</v>
      </c>
      <c r="D25" s="24">
        <v>0</v>
      </c>
      <c r="E25" s="24">
        <v>0</v>
      </c>
      <c r="F25" s="25">
        <f t="shared" si="3"/>
        <v>1</v>
      </c>
      <c r="G25" s="25">
        <f t="shared" si="2"/>
        <v>30</v>
      </c>
      <c r="H25" s="28"/>
    </row>
    <row r="26" spans="1:8" ht="12.75">
      <c r="A26" s="24" t="s">
        <v>9</v>
      </c>
      <c r="B26" s="24">
        <v>1</v>
      </c>
      <c r="C26" s="24">
        <v>6</v>
      </c>
      <c r="D26" s="24">
        <v>0</v>
      </c>
      <c r="E26" s="24">
        <v>0</v>
      </c>
      <c r="F26" s="25">
        <f t="shared" si="3"/>
        <v>1</v>
      </c>
      <c r="G26" s="25">
        <f t="shared" si="2"/>
        <v>6</v>
      </c>
      <c r="H26" s="28"/>
    </row>
    <row r="27" spans="1:8" ht="12.75">
      <c r="A27" s="24" t="s">
        <v>10</v>
      </c>
      <c r="B27" s="24">
        <v>0</v>
      </c>
      <c r="C27" s="24">
        <v>0</v>
      </c>
      <c r="D27" s="24">
        <v>0</v>
      </c>
      <c r="E27" s="24">
        <v>0</v>
      </c>
      <c r="F27" s="25">
        <f t="shared" si="3"/>
        <v>0</v>
      </c>
      <c r="G27" s="25">
        <f t="shared" si="2"/>
        <v>0</v>
      </c>
      <c r="H27" s="28"/>
    </row>
    <row r="28" spans="1:8" ht="12.75">
      <c r="A28" s="24" t="s">
        <v>12</v>
      </c>
      <c r="B28" s="24">
        <v>7</v>
      </c>
      <c r="C28" s="24">
        <v>318</v>
      </c>
      <c r="D28" s="24">
        <v>0</v>
      </c>
      <c r="E28" s="24">
        <v>0</v>
      </c>
      <c r="F28" s="25">
        <f t="shared" si="3"/>
        <v>7</v>
      </c>
      <c r="G28" s="25">
        <f t="shared" si="2"/>
        <v>318</v>
      </c>
      <c r="H28" s="28"/>
    </row>
    <row r="29" spans="1:8" ht="12.75">
      <c r="A29" s="24" t="s">
        <v>13</v>
      </c>
      <c r="B29" s="24">
        <v>3</v>
      </c>
      <c r="C29" s="24">
        <v>261</v>
      </c>
      <c r="D29" s="24">
        <v>0</v>
      </c>
      <c r="E29" s="24">
        <v>0</v>
      </c>
      <c r="F29" s="25">
        <f t="shared" si="3"/>
        <v>3</v>
      </c>
      <c r="G29" s="25">
        <f t="shared" si="2"/>
        <v>261</v>
      </c>
      <c r="H29" s="28"/>
    </row>
    <row r="30" spans="1:7" ht="12.75">
      <c r="A30" s="24" t="s">
        <v>14</v>
      </c>
      <c r="B30" s="24">
        <v>4</v>
      </c>
      <c r="C30" s="24">
        <v>75</v>
      </c>
      <c r="D30" s="24">
        <v>1</v>
      </c>
      <c r="E30" s="24">
        <v>400</v>
      </c>
      <c r="F30" s="25">
        <f t="shared" si="3"/>
        <v>5</v>
      </c>
      <c r="G30" s="25">
        <f t="shared" si="2"/>
        <v>475</v>
      </c>
    </row>
    <row r="31" spans="1:7" ht="12.75">
      <c r="A31" s="24" t="s">
        <v>15</v>
      </c>
      <c r="B31" s="42">
        <v>0</v>
      </c>
      <c r="C31" s="42">
        <v>0</v>
      </c>
      <c r="D31" s="42">
        <v>0</v>
      </c>
      <c r="E31" s="42">
        <v>0</v>
      </c>
      <c r="F31" s="25">
        <f t="shared" si="3"/>
        <v>0</v>
      </c>
      <c r="G31" s="25">
        <f t="shared" si="2"/>
        <v>0</v>
      </c>
    </row>
    <row r="32" spans="1:7" ht="12.75">
      <c r="A32" s="24" t="s">
        <v>16</v>
      </c>
      <c r="B32" s="42">
        <v>9</v>
      </c>
      <c r="C32" s="42">
        <v>4459.4</v>
      </c>
      <c r="D32" s="42">
        <v>1</v>
      </c>
      <c r="E32" s="42">
        <v>2500</v>
      </c>
      <c r="F32" s="25">
        <f t="shared" si="3"/>
        <v>10</v>
      </c>
      <c r="G32" s="25">
        <f t="shared" si="2"/>
        <v>6959.4</v>
      </c>
    </row>
    <row r="33" spans="1:7" ht="12.75">
      <c r="A33" s="24" t="s">
        <v>17</v>
      </c>
      <c r="B33" s="42"/>
      <c r="C33" s="42"/>
      <c r="D33" s="42"/>
      <c r="E33" s="42"/>
      <c r="F33" s="25">
        <f>B33+D33</f>
        <v>0</v>
      </c>
      <c r="G33" s="25">
        <f>C33+E33</f>
        <v>0</v>
      </c>
    </row>
    <row r="34" spans="1:7" ht="12.75">
      <c r="A34" s="41" t="s">
        <v>18</v>
      </c>
      <c r="B34" s="24">
        <f aca="true" t="shared" si="4" ref="B34:G34">SUM(B22:B33)</f>
        <v>29</v>
      </c>
      <c r="C34" s="24">
        <f t="shared" si="4"/>
        <v>5239.4</v>
      </c>
      <c r="D34" s="24">
        <f t="shared" si="4"/>
        <v>2</v>
      </c>
      <c r="E34" s="24">
        <f t="shared" si="4"/>
        <v>2900</v>
      </c>
      <c r="F34" s="24">
        <f t="shared" si="4"/>
        <v>31</v>
      </c>
      <c r="G34" s="24">
        <f t="shared" si="4"/>
        <v>8139.4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4" sqref="A4:E28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12" t="s">
        <v>178</v>
      </c>
      <c r="B1" s="112"/>
      <c r="C1" s="112"/>
      <c r="D1" s="112"/>
      <c r="E1" s="112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67.5">
      <c r="A4" s="32">
        <v>1</v>
      </c>
      <c r="B4" s="70" t="s">
        <v>179</v>
      </c>
      <c r="C4" s="73">
        <v>11393397.49</v>
      </c>
      <c r="D4" s="88">
        <v>280</v>
      </c>
      <c r="E4" s="70" t="s">
        <v>29</v>
      </c>
    </row>
    <row r="5" spans="1:5" ht="33.75">
      <c r="A5" s="32">
        <f>A4+1</f>
        <v>2</v>
      </c>
      <c r="B5" s="77" t="s">
        <v>180</v>
      </c>
      <c r="C5" s="78">
        <v>18072</v>
      </c>
      <c r="D5" s="88">
        <v>7.5</v>
      </c>
      <c r="E5" s="60" t="s">
        <v>51</v>
      </c>
    </row>
    <row r="6" spans="1:5" ht="101.25">
      <c r="A6" s="32">
        <f aca="true" t="shared" si="0" ref="A6:A27">A5+1</f>
        <v>3</v>
      </c>
      <c r="B6" s="77" t="s">
        <v>181</v>
      </c>
      <c r="C6" s="78">
        <v>62182.8</v>
      </c>
      <c r="D6" s="89">
        <v>25</v>
      </c>
      <c r="E6" s="70" t="s">
        <v>29</v>
      </c>
    </row>
    <row r="7" spans="1:5" ht="112.5">
      <c r="A7" s="32">
        <f t="shared" si="0"/>
        <v>4</v>
      </c>
      <c r="B7" s="77" t="s">
        <v>53</v>
      </c>
      <c r="C7" s="78">
        <v>256059.6</v>
      </c>
      <c r="D7" s="89">
        <v>85</v>
      </c>
      <c r="E7" s="70" t="s">
        <v>29</v>
      </c>
    </row>
    <row r="8" spans="1:5" ht="56.25">
      <c r="A8" s="32">
        <f t="shared" si="0"/>
        <v>5</v>
      </c>
      <c r="B8" s="77" t="s">
        <v>182</v>
      </c>
      <c r="C8" s="78">
        <v>62182.8</v>
      </c>
      <c r="D8" s="89">
        <v>30</v>
      </c>
      <c r="E8" s="79" t="s">
        <v>29</v>
      </c>
    </row>
    <row r="9" spans="1:5" ht="101.25">
      <c r="A9" s="32">
        <f t="shared" si="0"/>
        <v>6</v>
      </c>
      <c r="B9" s="77" t="s">
        <v>183</v>
      </c>
      <c r="C9" s="78">
        <v>62182.8</v>
      </c>
      <c r="D9" s="89">
        <v>15</v>
      </c>
      <c r="E9" s="79" t="s">
        <v>29</v>
      </c>
    </row>
    <row r="10" spans="1:5" ht="112.5">
      <c r="A10" s="32">
        <f t="shared" si="0"/>
        <v>7</v>
      </c>
      <c r="B10" s="77" t="s">
        <v>184</v>
      </c>
      <c r="C10" s="78">
        <v>62182.8</v>
      </c>
      <c r="D10" s="89">
        <v>15</v>
      </c>
      <c r="E10" s="79" t="s">
        <v>29</v>
      </c>
    </row>
    <row r="11" spans="1:5" ht="90">
      <c r="A11" s="32">
        <f t="shared" si="0"/>
        <v>8</v>
      </c>
      <c r="B11" s="77" t="s">
        <v>185</v>
      </c>
      <c r="C11" s="78">
        <v>313020</v>
      </c>
      <c r="D11" s="88">
        <v>150</v>
      </c>
      <c r="E11" s="79" t="s">
        <v>29</v>
      </c>
    </row>
    <row r="12" spans="1:5" ht="90">
      <c r="A12" s="32">
        <f t="shared" si="0"/>
        <v>9</v>
      </c>
      <c r="B12" s="77" t="s">
        <v>186</v>
      </c>
      <c r="C12" s="78">
        <v>313020</v>
      </c>
      <c r="D12" s="88">
        <v>150</v>
      </c>
      <c r="E12" s="79" t="s">
        <v>29</v>
      </c>
    </row>
    <row r="13" spans="1:5" ht="78.75">
      <c r="A13" s="32">
        <f t="shared" si="0"/>
        <v>10</v>
      </c>
      <c r="B13" s="77" t="s">
        <v>187</v>
      </c>
      <c r="C13" s="78">
        <v>171360</v>
      </c>
      <c r="D13" s="88">
        <v>100</v>
      </c>
      <c r="E13" s="77" t="s">
        <v>50</v>
      </c>
    </row>
    <row r="14" spans="1:5" ht="67.5">
      <c r="A14" s="32">
        <f t="shared" si="0"/>
        <v>11</v>
      </c>
      <c r="B14" s="77" t="s">
        <v>188</v>
      </c>
      <c r="C14" s="78">
        <v>62182.8</v>
      </c>
      <c r="D14" s="88">
        <v>17</v>
      </c>
      <c r="E14" s="79" t="s">
        <v>29</v>
      </c>
    </row>
    <row r="15" spans="1:5" ht="56.25">
      <c r="A15" s="32">
        <f t="shared" si="0"/>
        <v>12</v>
      </c>
      <c r="B15" s="77" t="s">
        <v>189</v>
      </c>
      <c r="C15" s="78">
        <v>119964</v>
      </c>
      <c r="D15" s="88">
        <v>130</v>
      </c>
      <c r="E15" s="79" t="s">
        <v>29</v>
      </c>
    </row>
    <row r="16" spans="1:5" ht="90">
      <c r="A16" s="32">
        <f t="shared" si="0"/>
        <v>13</v>
      </c>
      <c r="B16" s="77" t="s">
        <v>190</v>
      </c>
      <c r="C16" s="78">
        <v>99201</v>
      </c>
      <c r="D16" s="88">
        <v>107.5</v>
      </c>
      <c r="E16" s="79" t="s">
        <v>29</v>
      </c>
    </row>
    <row r="17" spans="1:5" ht="123.75">
      <c r="A17" s="32">
        <f t="shared" si="0"/>
        <v>14</v>
      </c>
      <c r="B17" s="77" t="s">
        <v>191</v>
      </c>
      <c r="C17" s="78">
        <v>112665.6</v>
      </c>
      <c r="D17" s="88">
        <v>150</v>
      </c>
      <c r="E17" s="79" t="s">
        <v>29</v>
      </c>
    </row>
    <row r="18" spans="1:5" ht="112.5">
      <c r="A18" s="32">
        <f t="shared" si="0"/>
        <v>15</v>
      </c>
      <c r="B18" s="77" t="s">
        <v>192</v>
      </c>
      <c r="C18" s="78">
        <v>67545.6</v>
      </c>
      <c r="D18" s="88">
        <v>100</v>
      </c>
      <c r="E18" s="77" t="s">
        <v>29</v>
      </c>
    </row>
    <row r="19" spans="1:5" ht="90">
      <c r="A19" s="32">
        <f t="shared" si="0"/>
        <v>16</v>
      </c>
      <c r="B19" s="77" t="s">
        <v>193</v>
      </c>
      <c r="C19" s="78">
        <v>550</v>
      </c>
      <c r="D19" s="88">
        <v>15</v>
      </c>
      <c r="E19" s="79" t="s">
        <v>29</v>
      </c>
    </row>
    <row r="20" spans="1:5" ht="78.75">
      <c r="A20" s="32">
        <f t="shared" si="0"/>
        <v>17</v>
      </c>
      <c r="B20" s="77" t="s">
        <v>194</v>
      </c>
      <c r="C20" s="78">
        <v>22425.6</v>
      </c>
      <c r="D20" s="88">
        <v>150</v>
      </c>
      <c r="E20" s="79" t="s">
        <v>29</v>
      </c>
    </row>
    <row r="21" spans="1:5" ht="45">
      <c r="A21" s="32">
        <f t="shared" si="0"/>
        <v>18</v>
      </c>
      <c r="B21" s="77" t="s">
        <v>195</v>
      </c>
      <c r="C21" s="78">
        <v>18072</v>
      </c>
      <c r="D21" s="88">
        <v>7.5</v>
      </c>
      <c r="E21" s="77" t="s">
        <v>51</v>
      </c>
    </row>
    <row r="22" spans="1:5" ht="101.25">
      <c r="A22" s="32">
        <f t="shared" si="0"/>
        <v>19</v>
      </c>
      <c r="B22" s="77" t="s">
        <v>196</v>
      </c>
      <c r="C22" s="78">
        <v>550</v>
      </c>
      <c r="D22" s="88">
        <v>10</v>
      </c>
      <c r="E22" s="77" t="s">
        <v>29</v>
      </c>
    </row>
    <row r="23" spans="1:5" ht="78.75">
      <c r="A23" s="32">
        <f t="shared" si="0"/>
        <v>20</v>
      </c>
      <c r="B23" s="77" t="s">
        <v>197</v>
      </c>
      <c r="C23" s="78">
        <v>67545.6</v>
      </c>
      <c r="D23" s="88">
        <v>150</v>
      </c>
      <c r="E23" s="77" t="s">
        <v>29</v>
      </c>
    </row>
    <row r="24" spans="1:5" ht="45">
      <c r="A24" s="32">
        <f t="shared" si="0"/>
        <v>21</v>
      </c>
      <c r="B24" s="77" t="s">
        <v>198</v>
      </c>
      <c r="C24" s="78">
        <v>37764</v>
      </c>
      <c r="D24" s="88">
        <v>7.5</v>
      </c>
      <c r="E24" s="77" t="s">
        <v>51</v>
      </c>
    </row>
    <row r="25" spans="1:5" ht="123.75">
      <c r="A25" s="32">
        <f t="shared" si="0"/>
        <v>22</v>
      </c>
      <c r="B25" s="77" t="s">
        <v>199</v>
      </c>
      <c r="C25" s="78">
        <v>550</v>
      </c>
      <c r="D25" s="88">
        <v>12</v>
      </c>
      <c r="E25" s="77" t="s">
        <v>50</v>
      </c>
    </row>
    <row r="26" spans="1:5" ht="112.5">
      <c r="A26" s="32">
        <f t="shared" si="0"/>
        <v>23</v>
      </c>
      <c r="B26" s="77" t="s">
        <v>200</v>
      </c>
      <c r="C26" s="78">
        <v>67545.6</v>
      </c>
      <c r="D26" s="88">
        <v>50</v>
      </c>
      <c r="E26" s="77" t="s">
        <v>50</v>
      </c>
    </row>
    <row r="27" spans="1:5" ht="45">
      <c r="A27" s="32">
        <f t="shared" si="0"/>
        <v>24</v>
      </c>
      <c r="B27" s="77" t="s">
        <v>202</v>
      </c>
      <c r="C27" s="78">
        <v>52173.6</v>
      </c>
      <c r="D27" s="88">
        <v>5</v>
      </c>
      <c r="E27" s="77" t="s">
        <v>51</v>
      </c>
    </row>
    <row r="28" spans="1:5" ht="45">
      <c r="A28" s="32"/>
      <c r="B28" s="77" t="s">
        <v>201</v>
      </c>
      <c r="C28" s="78">
        <v>52173.6</v>
      </c>
      <c r="D28" s="88">
        <v>3</v>
      </c>
      <c r="E28" s="77" t="s">
        <v>51</v>
      </c>
    </row>
    <row r="29" spans="1:5" ht="12.75">
      <c r="A29" s="33"/>
      <c r="B29" s="75"/>
      <c r="C29" s="80"/>
      <c r="D29" s="81"/>
      <c r="E29" s="74"/>
    </row>
    <row r="30" spans="1:5" ht="12.75">
      <c r="A30" s="33"/>
      <c r="B30" s="75"/>
      <c r="C30" s="80"/>
      <c r="D30" s="81"/>
      <c r="E30" s="74"/>
    </row>
    <row r="31" spans="1:5" ht="12.75">
      <c r="A31" s="33"/>
      <c r="B31" s="75"/>
      <c r="C31" s="72"/>
      <c r="D31" s="81"/>
      <c r="E31" s="74"/>
    </row>
    <row r="32" spans="1:5" ht="12.75">
      <c r="A32" s="33"/>
      <c r="B32" s="75"/>
      <c r="C32" s="80"/>
      <c r="D32" s="81"/>
      <c r="E32" s="74"/>
    </row>
    <row r="33" spans="1:5" ht="12.75">
      <c r="A33" s="33"/>
      <c r="B33" s="75"/>
      <c r="C33" s="72"/>
      <c r="D33" s="81"/>
      <c r="E33" s="74"/>
    </row>
    <row r="34" spans="1:5" ht="12.75">
      <c r="A34" s="33"/>
      <c r="B34" s="75"/>
      <c r="C34" s="80"/>
      <c r="D34" s="81"/>
      <c r="E34" s="74"/>
    </row>
    <row r="35" spans="1:5" ht="12.75">
      <c r="A35" s="33"/>
      <c r="B35" s="75"/>
      <c r="C35" s="80"/>
      <c r="D35" s="81"/>
      <c r="E35" s="74"/>
    </row>
    <row r="36" spans="1:5" ht="12.75">
      <c r="A36" s="33"/>
      <c r="B36" s="7"/>
      <c r="C36" s="20"/>
      <c r="D36" s="7"/>
      <c r="E36" s="7"/>
    </row>
    <row r="37" spans="1:5" ht="12.75">
      <c r="A37" s="33"/>
      <c r="B37" s="7"/>
      <c r="C37" s="20"/>
      <c r="D37" s="7"/>
      <c r="E37" s="7"/>
    </row>
    <row r="38" spans="1:5" ht="12.75">
      <c r="A38" s="33"/>
      <c r="B38" s="7"/>
      <c r="C38" s="20"/>
      <c r="D38" s="7"/>
      <c r="E38" s="7"/>
    </row>
    <row r="39" spans="1:5" ht="12.75">
      <c r="A39" s="33"/>
      <c r="B39" s="7"/>
      <c r="C39" s="20"/>
      <c r="D39" s="7"/>
      <c r="E39" s="7"/>
    </row>
    <row r="40" spans="1:5" ht="12.75">
      <c r="A40" s="33"/>
      <c r="B40" s="7"/>
      <c r="C40" s="20"/>
      <c r="D40" s="7"/>
      <c r="E40" s="7"/>
    </row>
    <row r="41" spans="1:5" ht="12.75">
      <c r="A41" s="33"/>
      <c r="B41" s="7"/>
      <c r="C41" s="20"/>
      <c r="D41" s="7"/>
      <c r="E41" s="7"/>
    </row>
    <row r="42" spans="1:5" ht="12.75">
      <c r="A42" s="33"/>
      <c r="B42" s="7"/>
      <c r="C42" s="20"/>
      <c r="D42" s="7"/>
      <c r="E42" s="7"/>
    </row>
    <row r="43" spans="1:5" ht="12.75">
      <c r="A43" s="33"/>
      <c r="B43" s="7"/>
      <c r="C43" s="20"/>
      <c r="D43" s="7"/>
      <c r="E43" s="7"/>
    </row>
    <row r="44" spans="1:5" ht="12.75">
      <c r="A44" s="33"/>
      <c r="B44" s="7"/>
      <c r="C44" s="20"/>
      <c r="D44" s="7"/>
      <c r="E44" s="7"/>
    </row>
    <row r="45" spans="1:5" ht="12.75">
      <c r="A45" s="33"/>
      <c r="B45" s="7"/>
      <c r="C45" s="20"/>
      <c r="D45" s="7"/>
      <c r="E45" s="7"/>
    </row>
    <row r="46" spans="1:5" ht="12.75">
      <c r="A46" s="33"/>
      <c r="B46" s="7"/>
      <c r="C46" s="20"/>
      <c r="D46" s="7"/>
      <c r="E46" s="7"/>
    </row>
    <row r="47" spans="1:5" ht="12.75">
      <c r="A47" s="33"/>
      <c r="B47" s="7"/>
      <c r="C47" s="20"/>
      <c r="D47" s="7"/>
      <c r="E47" s="7"/>
    </row>
    <row r="48" spans="1:5" ht="12.75">
      <c r="A48" s="33"/>
      <c r="B48" s="7"/>
      <c r="C48" s="20"/>
      <c r="D48" s="7"/>
      <c r="E48" s="7"/>
    </row>
    <row r="49" spans="1:5" ht="12.75">
      <c r="A49" s="33"/>
      <c r="B49" s="7"/>
      <c r="C49" s="20"/>
      <c r="D49" s="7"/>
      <c r="E49" s="7"/>
    </row>
    <row r="50" spans="1:5" ht="12.75">
      <c r="A50" s="33"/>
      <c r="B50" s="7"/>
      <c r="C50" s="20"/>
      <c r="D50" s="7"/>
      <c r="E50" s="7"/>
    </row>
    <row r="51" spans="1:5" ht="12.75">
      <c r="A51" s="33"/>
      <c r="B51" s="7"/>
      <c r="C51" s="20"/>
      <c r="D51" s="7"/>
      <c r="E51" s="7"/>
    </row>
    <row r="52" spans="1:5" ht="12.75">
      <c r="A52" s="33"/>
      <c r="B52" s="7"/>
      <c r="C52" s="20"/>
      <c r="D52" s="7"/>
      <c r="E52" s="7"/>
    </row>
    <row r="53" spans="1:5" ht="12.75">
      <c r="A53" s="33"/>
      <c r="B53" s="7"/>
      <c r="C53" s="20"/>
      <c r="D53" s="7"/>
      <c r="E53" s="7"/>
    </row>
    <row r="54" spans="1:5" ht="12.75">
      <c r="A54" s="33"/>
      <c r="B54" s="7"/>
      <c r="C54" s="20"/>
      <c r="D54" s="7"/>
      <c r="E54" s="7"/>
    </row>
    <row r="55" spans="1:5" ht="12.75">
      <c r="A55" s="33"/>
      <c r="B55" s="7"/>
      <c r="C55" s="20"/>
      <c r="D55" s="7"/>
      <c r="E55" s="7"/>
    </row>
    <row r="56" spans="1:5" ht="12.75">
      <c r="A56" s="33"/>
      <c r="B56" s="7"/>
      <c r="C56" s="20"/>
      <c r="D56" s="7"/>
      <c r="E56" s="7"/>
    </row>
    <row r="57" spans="1:5" ht="12.75">
      <c r="A57" s="33"/>
      <c r="B57" s="51"/>
      <c r="C57" s="52"/>
      <c r="D57" s="51"/>
      <c r="E57" s="54"/>
    </row>
    <row r="58" spans="1:5" ht="12.75">
      <c r="A58" s="33"/>
      <c r="B58" s="51"/>
      <c r="C58" s="20"/>
      <c r="D58" s="7"/>
      <c r="E58" s="22"/>
    </row>
    <row r="59" spans="1:5" ht="12.75">
      <c r="A59" s="32"/>
      <c r="B59" s="7"/>
      <c r="C59" s="20"/>
      <c r="D59" s="7"/>
      <c r="E59" s="22"/>
    </row>
    <row r="60" spans="1:5" ht="12.75">
      <c r="A60" s="32"/>
      <c r="B60" s="7"/>
      <c r="C60" s="20"/>
      <c r="D60" s="7"/>
      <c r="E60" s="22"/>
    </row>
    <row r="61" spans="1:5" ht="12.75">
      <c r="A61" s="32"/>
      <c r="B61" s="7"/>
      <c r="C61" s="20"/>
      <c r="D61" s="7"/>
      <c r="E61" s="22"/>
    </row>
    <row r="62" spans="1:5" ht="12.75">
      <c r="A62" s="32"/>
      <c r="B62" s="7"/>
      <c r="C62" s="20"/>
      <c r="D62" s="7"/>
      <c r="E62" s="22"/>
    </row>
    <row r="63" spans="1:5" ht="12.75">
      <c r="A63" s="32"/>
      <c r="B63" s="7"/>
      <c r="C63" s="20"/>
      <c r="D63" s="7"/>
      <c r="E63" s="22"/>
    </row>
    <row r="64" spans="1:5" ht="12.75">
      <c r="A64" s="32"/>
      <c r="B64" s="7"/>
      <c r="C64" s="20"/>
      <c r="D64" s="7"/>
      <c r="E64" s="22"/>
    </row>
    <row r="65" spans="1:5" ht="12.75">
      <c r="A65" s="32"/>
      <c r="B65" s="7"/>
      <c r="C65" s="20"/>
      <c r="D65" s="7"/>
      <c r="E65" s="22"/>
    </row>
    <row r="66" spans="1:5" ht="12.75">
      <c r="A66" s="32"/>
      <c r="B66" s="7"/>
      <c r="C66" s="20"/>
      <c r="D66" s="7"/>
      <c r="E66" s="22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9">
      <selection activeCell="I22" sqref="I22"/>
    </sheetView>
  </sheetViews>
  <sheetFormatPr defaultColWidth="9.00390625" defaultRowHeight="12.75"/>
  <cols>
    <col min="1" max="1" width="9.125" style="28" customWidth="1"/>
    <col min="2" max="2" width="18.00390625" style="28" customWidth="1"/>
    <col min="3" max="3" width="11.875" style="28" customWidth="1"/>
    <col min="4" max="4" width="9.125" style="28" customWidth="1"/>
    <col min="5" max="5" width="13.25390625" style="28" customWidth="1"/>
  </cols>
  <sheetData>
    <row r="1" spans="1:5" ht="12.75">
      <c r="A1" s="113" t="s">
        <v>203</v>
      </c>
      <c r="B1" s="113"/>
      <c r="C1" s="113"/>
      <c r="D1" s="113"/>
      <c r="E1" s="113"/>
    </row>
    <row r="3" spans="1:5" ht="36">
      <c r="A3" s="82" t="s">
        <v>19</v>
      </c>
      <c r="B3" s="82" t="s">
        <v>25</v>
      </c>
      <c r="C3" s="82" t="s">
        <v>26</v>
      </c>
      <c r="D3" s="83" t="s">
        <v>27</v>
      </c>
      <c r="E3" s="84" t="s">
        <v>28</v>
      </c>
    </row>
    <row r="4" spans="1:5" ht="123.75">
      <c r="A4" s="22">
        <v>1</v>
      </c>
      <c r="B4" s="77" t="s">
        <v>204</v>
      </c>
      <c r="C4" s="73">
        <v>153888</v>
      </c>
      <c r="D4" s="88">
        <v>280</v>
      </c>
      <c r="E4" s="70" t="s">
        <v>29</v>
      </c>
    </row>
    <row r="5" spans="1:5" ht="123.75">
      <c r="A5" s="22">
        <v>2</v>
      </c>
      <c r="B5" s="77" t="s">
        <v>205</v>
      </c>
      <c r="C5" s="73">
        <v>153888</v>
      </c>
      <c r="D5" s="88">
        <v>280</v>
      </c>
      <c r="E5" s="70" t="s">
        <v>29</v>
      </c>
    </row>
    <row r="6" spans="1:5" ht="78.75">
      <c r="A6" s="22">
        <v>3</v>
      </c>
      <c r="B6" s="77" t="s">
        <v>206</v>
      </c>
      <c r="C6" s="78">
        <v>489592.8</v>
      </c>
      <c r="D6" s="89">
        <v>100</v>
      </c>
      <c r="E6" s="79" t="s">
        <v>29</v>
      </c>
    </row>
    <row r="7" spans="1:5" ht="112.5">
      <c r="A7" s="22">
        <v>4</v>
      </c>
      <c r="B7" s="77" t="s">
        <v>207</v>
      </c>
      <c r="C7" s="78">
        <v>62082</v>
      </c>
      <c r="D7" s="88">
        <v>30</v>
      </c>
      <c r="E7" s="77" t="s">
        <v>29</v>
      </c>
    </row>
    <row r="8" spans="1:5" ht="112.5">
      <c r="A8" s="22">
        <v>5</v>
      </c>
      <c r="B8" s="77" t="s">
        <v>208</v>
      </c>
      <c r="C8" s="78">
        <v>62182.8</v>
      </c>
      <c r="D8" s="88">
        <v>30</v>
      </c>
      <c r="E8" s="77" t="s">
        <v>29</v>
      </c>
    </row>
    <row r="9" spans="1:5" ht="168.75">
      <c r="A9" s="22">
        <v>6</v>
      </c>
      <c r="B9" s="77" t="s">
        <v>209</v>
      </c>
      <c r="C9" s="78">
        <v>67545.6</v>
      </c>
      <c r="D9" s="88">
        <v>65</v>
      </c>
      <c r="E9" s="77" t="s">
        <v>50</v>
      </c>
    </row>
    <row r="10" spans="1:5" ht="191.25">
      <c r="A10" s="22">
        <v>7</v>
      </c>
      <c r="B10" s="77" t="s">
        <v>210</v>
      </c>
      <c r="C10" s="78">
        <v>1000581.06</v>
      </c>
      <c r="D10" s="88">
        <v>45</v>
      </c>
      <c r="E10" s="77" t="s">
        <v>29</v>
      </c>
    </row>
    <row r="11" spans="1:5" ht="56.25">
      <c r="A11" s="22">
        <v>8</v>
      </c>
      <c r="B11" s="77" t="s">
        <v>211</v>
      </c>
      <c r="C11" s="78">
        <v>60588</v>
      </c>
      <c r="D11" s="88">
        <v>10</v>
      </c>
      <c r="E11" s="77" t="s">
        <v>51</v>
      </c>
    </row>
    <row r="12" spans="1:5" ht="157.5">
      <c r="A12" s="22">
        <v>9</v>
      </c>
      <c r="B12" s="77" t="s">
        <v>212</v>
      </c>
      <c r="C12" s="78">
        <v>66051.6</v>
      </c>
      <c r="D12" s="88">
        <v>100</v>
      </c>
      <c r="E12" s="77" t="s">
        <v>51</v>
      </c>
    </row>
    <row r="13" spans="1:5" ht="180">
      <c r="A13" s="22">
        <v>10</v>
      </c>
      <c r="B13" s="77" t="s">
        <v>213</v>
      </c>
      <c r="C13" s="78">
        <v>67545.6</v>
      </c>
      <c r="D13" s="88">
        <v>150</v>
      </c>
      <c r="E13" s="77" t="s">
        <v>29</v>
      </c>
    </row>
    <row r="14" spans="1:5" ht="157.5">
      <c r="A14" s="22">
        <v>11</v>
      </c>
      <c r="B14" s="77" t="s">
        <v>214</v>
      </c>
      <c r="C14" s="78">
        <v>51067.2</v>
      </c>
      <c r="D14" s="88">
        <v>15</v>
      </c>
      <c r="E14" s="77" t="s">
        <v>29</v>
      </c>
    </row>
    <row r="15" spans="1:5" ht="67.5">
      <c r="A15" s="22">
        <v>12</v>
      </c>
      <c r="B15" s="77" t="s">
        <v>215</v>
      </c>
      <c r="C15" s="78">
        <v>60588</v>
      </c>
      <c r="D15" s="88">
        <v>15</v>
      </c>
      <c r="E15" s="77" t="s">
        <v>51</v>
      </c>
    </row>
    <row r="16" spans="1:5" ht="123.75">
      <c r="A16" s="22">
        <v>13</v>
      </c>
      <c r="B16" s="77" t="s">
        <v>216</v>
      </c>
      <c r="C16" s="78">
        <v>45000</v>
      </c>
      <c r="D16" s="88">
        <v>15</v>
      </c>
      <c r="E16" s="77" t="s">
        <v>50</v>
      </c>
    </row>
    <row r="17" spans="1:5" ht="146.25">
      <c r="A17" s="22">
        <v>14</v>
      </c>
      <c r="B17" s="77" t="s">
        <v>217</v>
      </c>
      <c r="C17" s="78">
        <v>45000</v>
      </c>
      <c r="D17" s="88">
        <v>15</v>
      </c>
      <c r="E17" s="70" t="s">
        <v>50</v>
      </c>
    </row>
    <row r="18" spans="1:5" ht="90">
      <c r="A18" s="22">
        <v>15</v>
      </c>
      <c r="B18" s="77" t="s">
        <v>218</v>
      </c>
      <c r="C18" s="73">
        <v>60588</v>
      </c>
      <c r="D18" s="88">
        <v>15</v>
      </c>
      <c r="E18" s="77" t="s">
        <v>51</v>
      </c>
    </row>
    <row r="19" spans="1:5" ht="78.75">
      <c r="A19" s="22">
        <v>16</v>
      </c>
      <c r="B19" s="77" t="s">
        <v>219</v>
      </c>
      <c r="C19" s="73">
        <v>60588</v>
      </c>
      <c r="D19" s="88">
        <v>15</v>
      </c>
      <c r="E19" s="77" t="s">
        <v>51</v>
      </c>
    </row>
    <row r="20" spans="1:5" ht="123.75">
      <c r="A20" s="22">
        <v>17</v>
      </c>
      <c r="B20" s="77" t="s">
        <v>220</v>
      </c>
      <c r="C20" s="78">
        <v>45000</v>
      </c>
      <c r="D20" s="88">
        <v>15</v>
      </c>
      <c r="E20" s="73" t="s">
        <v>29</v>
      </c>
    </row>
    <row r="21" spans="1:5" ht="146.25">
      <c r="A21" s="22">
        <v>18</v>
      </c>
      <c r="B21" s="77" t="s">
        <v>221</v>
      </c>
      <c r="C21" s="78">
        <v>10000</v>
      </c>
      <c r="D21" s="88">
        <v>10</v>
      </c>
      <c r="E21" s="70" t="s">
        <v>50</v>
      </c>
    </row>
    <row r="22" spans="1:5" ht="168.75">
      <c r="A22" s="22">
        <v>19</v>
      </c>
      <c r="B22" s="77" t="s">
        <v>222</v>
      </c>
      <c r="C22" s="78">
        <v>12000</v>
      </c>
      <c r="D22" s="89">
        <v>12</v>
      </c>
      <c r="E22" s="70" t="s">
        <v>50</v>
      </c>
    </row>
    <row r="23" spans="1:5" ht="12.75">
      <c r="A23" s="85"/>
      <c r="B23" s="92"/>
      <c r="C23" s="73"/>
      <c r="D23" s="89"/>
      <c r="E23" s="79"/>
    </row>
    <row r="24" spans="1:5" ht="12.75">
      <c r="A24" s="85"/>
      <c r="B24" s="92"/>
      <c r="C24" s="73"/>
      <c r="D24" s="89"/>
      <c r="E24" s="79"/>
    </row>
    <row r="25" spans="1:5" ht="12.75">
      <c r="A25" s="85"/>
      <c r="B25" s="92"/>
      <c r="C25" s="73"/>
      <c r="D25" s="89"/>
      <c r="E25" s="79"/>
    </row>
    <row r="26" spans="1:5" ht="12.75">
      <c r="A26" s="85"/>
      <c r="B26" s="92"/>
      <c r="C26" s="73"/>
      <c r="D26" s="89"/>
      <c r="E26" s="79"/>
    </row>
    <row r="27" spans="1:5" ht="12.75">
      <c r="A27" s="85"/>
      <c r="B27" s="92"/>
      <c r="C27" s="73"/>
      <c r="D27" s="89"/>
      <c r="E27" s="79"/>
    </row>
    <row r="28" spans="1:5" ht="12.75">
      <c r="A28" s="85"/>
      <c r="B28" s="76"/>
      <c r="C28" s="78"/>
      <c r="D28" s="76"/>
      <c r="E28" s="79"/>
    </row>
    <row r="29" spans="1:5" ht="12.75">
      <c r="A29" s="85"/>
      <c r="B29" s="76"/>
      <c r="C29" s="78"/>
      <c r="D29" s="76"/>
      <c r="E29" s="79"/>
    </row>
    <row r="30" spans="1:5" ht="12.75">
      <c r="A30" s="85"/>
      <c r="B30" s="77"/>
      <c r="C30" s="78"/>
      <c r="D30" s="76"/>
      <c r="E30" s="79"/>
    </row>
    <row r="31" spans="1:5" ht="12.75">
      <c r="A31" s="85"/>
      <c r="B31" s="77"/>
      <c r="C31" s="78"/>
      <c r="D31" s="76"/>
      <c r="E31" s="79"/>
    </row>
    <row r="32" spans="1:5" ht="12.75">
      <c r="A32" s="85"/>
      <c r="B32" s="77"/>
      <c r="C32" s="78"/>
      <c r="D32" s="76"/>
      <c r="E32" s="79"/>
    </row>
    <row r="33" spans="1:5" ht="12.75">
      <c r="A33" s="85"/>
      <c r="B33" s="77"/>
      <c r="C33" s="78"/>
      <c r="D33" s="76"/>
      <c r="E33" s="79"/>
    </row>
    <row r="34" spans="1:5" ht="12.75">
      <c r="A34" s="85"/>
      <c r="B34" s="77"/>
      <c r="C34" s="78"/>
      <c r="D34" s="67"/>
      <c r="E34" s="79"/>
    </row>
    <row r="35" spans="1:5" ht="12.75">
      <c r="A35" s="85"/>
      <c r="B35" s="77"/>
      <c r="C35" s="78"/>
      <c r="D35" s="76"/>
      <c r="E35" s="79"/>
    </row>
    <row r="36" spans="1:5" ht="12.75">
      <c r="A36" s="85"/>
      <c r="B36" s="77"/>
      <c r="C36" s="78"/>
      <c r="D36" s="76"/>
      <c r="E36" s="79"/>
    </row>
    <row r="37" spans="1:5" ht="12.75">
      <c r="A37" s="85"/>
      <c r="B37" s="77"/>
      <c r="C37" s="78"/>
      <c r="D37" s="76"/>
      <c r="E37" s="79"/>
    </row>
    <row r="38" spans="1:5" ht="12.75">
      <c r="A38" s="85"/>
      <c r="B38" s="77"/>
      <c r="C38" s="78"/>
      <c r="D38" s="76"/>
      <c r="E38" s="79"/>
    </row>
    <row r="39" spans="1:5" ht="12.75">
      <c r="A39" s="85"/>
      <c r="B39" s="77"/>
      <c r="C39" s="78"/>
      <c r="D39" s="76"/>
      <c r="E39" s="79"/>
    </row>
    <row r="40" spans="1:5" ht="12.75">
      <c r="A40" s="85"/>
      <c r="B40" s="77"/>
      <c r="C40" s="78"/>
      <c r="D40" s="76"/>
      <c r="E40" s="79"/>
    </row>
    <row r="41" spans="1:5" ht="12.75">
      <c r="A41" s="85"/>
      <c r="B41" s="77"/>
      <c r="C41" s="78"/>
      <c r="D41" s="76"/>
      <c r="E41" s="79"/>
    </row>
    <row r="42" spans="1:5" ht="12.75">
      <c r="A42" s="85"/>
      <c r="B42" s="77"/>
      <c r="C42" s="78"/>
      <c r="D42" s="76"/>
      <c r="E42" s="79"/>
    </row>
    <row r="43" spans="1:15" ht="12.75">
      <c r="A43" s="85"/>
      <c r="B43" s="77"/>
      <c r="C43" s="78"/>
      <c r="D43" s="76"/>
      <c r="E43" s="79"/>
      <c r="K43" s="112"/>
      <c r="L43" s="112"/>
      <c r="M43" s="112"/>
      <c r="N43" s="112"/>
      <c r="O43" s="112"/>
    </row>
    <row r="44" spans="1:5" ht="12.75">
      <c r="A44" s="85"/>
      <c r="B44" s="77"/>
      <c r="C44" s="78"/>
      <c r="D44" s="76"/>
      <c r="E44" s="79"/>
    </row>
    <row r="45" spans="1:5" ht="12.75">
      <c r="A45" s="85"/>
      <c r="B45" s="77"/>
      <c r="C45" s="78"/>
      <c r="D45" s="76"/>
      <c r="E45" s="79"/>
    </row>
    <row r="46" spans="2:5" ht="12.75">
      <c r="B46" s="77"/>
      <c r="C46" s="78"/>
      <c r="D46" s="76"/>
      <c r="E46" s="79"/>
    </row>
    <row r="47" spans="2:5" ht="12.75">
      <c r="B47" s="77"/>
      <c r="C47" s="78"/>
      <c r="D47" s="76"/>
      <c r="E47" s="79"/>
    </row>
    <row r="48" spans="2:5" ht="12.75">
      <c r="B48" s="77"/>
      <c r="C48" s="78"/>
      <c r="D48" s="76"/>
      <c r="E48" s="79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6">
      <selection activeCell="D4" sqref="D4:D18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12" t="s">
        <v>31</v>
      </c>
      <c r="B1" s="112"/>
      <c r="C1" s="112"/>
      <c r="D1" s="112"/>
      <c r="E1" s="112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46.25">
      <c r="A4" s="57">
        <v>1</v>
      </c>
      <c r="B4" s="77" t="s">
        <v>223</v>
      </c>
      <c r="C4" s="78">
        <v>45000</v>
      </c>
      <c r="D4" s="88">
        <v>15</v>
      </c>
      <c r="E4" s="77" t="s">
        <v>50</v>
      </c>
    </row>
    <row r="5" spans="1:5" ht="191.25">
      <c r="A5" s="57">
        <v>2</v>
      </c>
      <c r="B5" s="77" t="s">
        <v>224</v>
      </c>
      <c r="C5" s="78">
        <v>62182.8</v>
      </c>
      <c r="D5" s="88">
        <v>35</v>
      </c>
      <c r="E5" s="77" t="s">
        <v>29</v>
      </c>
    </row>
    <row r="6" spans="1:5" ht="191.25">
      <c r="A6" s="57">
        <v>3</v>
      </c>
      <c r="B6" s="77" t="s">
        <v>225</v>
      </c>
      <c r="C6" s="73">
        <v>256059.6</v>
      </c>
      <c r="D6" s="88">
        <v>100</v>
      </c>
      <c r="E6" s="79" t="s">
        <v>29</v>
      </c>
    </row>
    <row r="7" spans="1:5" ht="101.25">
      <c r="A7" s="57">
        <v>4</v>
      </c>
      <c r="B7" s="77" t="s">
        <v>226</v>
      </c>
      <c r="C7" s="78">
        <v>66051.6</v>
      </c>
      <c r="D7" s="88">
        <v>150</v>
      </c>
      <c r="E7" s="70" t="s">
        <v>51</v>
      </c>
    </row>
    <row r="8" spans="1:5" ht="225">
      <c r="A8" s="57">
        <v>5</v>
      </c>
      <c r="B8" s="77" t="s">
        <v>227</v>
      </c>
      <c r="C8" s="78">
        <v>66051.6</v>
      </c>
      <c r="D8" s="88">
        <v>80</v>
      </c>
      <c r="E8" s="70" t="s">
        <v>51</v>
      </c>
    </row>
    <row r="9" spans="1:5" ht="135">
      <c r="A9" s="57">
        <v>6</v>
      </c>
      <c r="B9" s="77" t="s">
        <v>228</v>
      </c>
      <c r="C9" s="78">
        <v>45000</v>
      </c>
      <c r="D9" s="88">
        <v>15</v>
      </c>
      <c r="E9" s="70" t="s">
        <v>50</v>
      </c>
    </row>
    <row r="10" spans="1:5" ht="112.5">
      <c r="A10" s="57">
        <v>7</v>
      </c>
      <c r="B10" s="77" t="s">
        <v>229</v>
      </c>
      <c r="C10" s="78">
        <v>67545.6</v>
      </c>
      <c r="D10" s="88">
        <v>150</v>
      </c>
      <c r="E10" s="70" t="s">
        <v>29</v>
      </c>
    </row>
    <row r="11" spans="1:5" ht="146.25">
      <c r="A11" s="57">
        <v>8</v>
      </c>
      <c r="B11" s="77" t="s">
        <v>230</v>
      </c>
      <c r="C11" s="73">
        <v>427560.12</v>
      </c>
      <c r="D11" s="88">
        <v>15</v>
      </c>
      <c r="E11" s="70" t="s">
        <v>29</v>
      </c>
    </row>
    <row r="12" spans="1:5" ht="123.75">
      <c r="A12" s="57">
        <v>9</v>
      </c>
      <c r="B12" s="77" t="s">
        <v>231</v>
      </c>
      <c r="C12" s="78">
        <v>16953.6</v>
      </c>
      <c r="D12" s="88">
        <v>6.5</v>
      </c>
      <c r="E12" s="70" t="s">
        <v>51</v>
      </c>
    </row>
    <row r="13" spans="1:5" ht="146.25">
      <c r="A13" s="57">
        <v>10</v>
      </c>
      <c r="B13" s="77" t="s">
        <v>232</v>
      </c>
      <c r="C13" s="78">
        <v>15000</v>
      </c>
      <c r="D13" s="88">
        <v>15</v>
      </c>
      <c r="E13" s="70" t="s">
        <v>29</v>
      </c>
    </row>
    <row r="14" spans="1:5" ht="135">
      <c r="A14" s="57">
        <v>11</v>
      </c>
      <c r="B14" s="77" t="s">
        <v>233</v>
      </c>
      <c r="C14" s="94">
        <v>112766.4</v>
      </c>
      <c r="D14" s="100">
        <v>100</v>
      </c>
      <c r="E14" s="60" t="s">
        <v>29</v>
      </c>
    </row>
    <row r="15" spans="1:5" ht="157.5">
      <c r="A15" s="57">
        <v>12</v>
      </c>
      <c r="B15" s="77" t="s">
        <v>234</v>
      </c>
      <c r="C15" s="78">
        <v>45000</v>
      </c>
      <c r="D15" s="88">
        <v>15</v>
      </c>
      <c r="E15" s="70" t="s">
        <v>50</v>
      </c>
    </row>
    <row r="16" spans="1:5" ht="157.5">
      <c r="A16" s="57">
        <v>13</v>
      </c>
      <c r="B16" s="77" t="s">
        <v>235</v>
      </c>
      <c r="C16" s="78">
        <v>60588</v>
      </c>
      <c r="D16" s="88">
        <v>15</v>
      </c>
      <c r="E16" s="70" t="s">
        <v>51</v>
      </c>
    </row>
    <row r="17" spans="1:5" ht="168.75">
      <c r="A17" s="57">
        <v>14</v>
      </c>
      <c r="B17" s="70" t="s">
        <v>236</v>
      </c>
      <c r="C17" s="78">
        <v>254464.8</v>
      </c>
      <c r="D17" s="88">
        <v>100</v>
      </c>
      <c r="E17" s="70" t="s">
        <v>51</v>
      </c>
    </row>
    <row r="18" spans="1:5" ht="146.25">
      <c r="A18" s="57">
        <v>15</v>
      </c>
      <c r="B18" s="77" t="s">
        <v>237</v>
      </c>
      <c r="C18" s="73">
        <v>45000</v>
      </c>
      <c r="D18" s="88">
        <v>15</v>
      </c>
      <c r="E18" s="70" t="s">
        <v>29</v>
      </c>
    </row>
    <row r="19" spans="1:5" ht="12.75">
      <c r="A19" s="57"/>
      <c r="B19" s="91"/>
      <c r="C19" s="78"/>
      <c r="D19" s="88"/>
      <c r="E19" s="79"/>
    </row>
    <row r="20" spans="1:5" ht="12.75">
      <c r="A20" s="57"/>
      <c r="B20" s="91"/>
      <c r="C20" s="78"/>
      <c r="D20" s="88"/>
      <c r="E20" s="79"/>
    </row>
    <row r="21" spans="1:5" ht="12.75">
      <c r="A21" s="57"/>
      <c r="B21" s="91"/>
      <c r="C21" s="78"/>
      <c r="D21" s="88"/>
      <c r="E21" s="79"/>
    </row>
    <row r="22" spans="1:5" ht="12.75">
      <c r="A22" s="57"/>
      <c r="B22" s="91"/>
      <c r="C22" s="78"/>
      <c r="D22" s="88"/>
      <c r="E22" s="79"/>
    </row>
    <row r="23" spans="1:5" ht="12.75">
      <c r="A23" s="57"/>
      <c r="B23" s="91"/>
      <c r="C23" s="78"/>
      <c r="D23" s="88"/>
      <c r="E23" s="79"/>
    </row>
    <row r="24" spans="1:5" ht="12.75">
      <c r="A24" s="57"/>
      <c r="B24" s="91"/>
      <c r="C24" s="78"/>
      <c r="D24" s="88"/>
      <c r="E24" s="79"/>
    </row>
    <row r="25" spans="1:5" ht="12.75">
      <c r="A25" s="57"/>
      <c r="B25" s="77"/>
      <c r="C25" s="78"/>
      <c r="D25" s="81"/>
      <c r="E25" s="79"/>
    </row>
    <row r="26" spans="1:5" ht="12.75">
      <c r="A26" s="57"/>
      <c r="B26" s="77"/>
      <c r="C26" s="78"/>
      <c r="D26" s="81"/>
      <c r="E26" s="79"/>
    </row>
    <row r="27" spans="1:5" ht="12.75">
      <c r="A27" s="57"/>
      <c r="B27" s="77"/>
      <c r="C27" s="78"/>
      <c r="D27" s="81"/>
      <c r="E27" s="79"/>
    </row>
    <row r="28" spans="1:5" ht="12.75">
      <c r="A28" s="57"/>
      <c r="B28" s="77"/>
      <c r="C28" s="78"/>
      <c r="D28" s="81"/>
      <c r="E28" s="79"/>
    </row>
    <row r="29" spans="1:5" ht="12.75">
      <c r="A29" s="57"/>
      <c r="B29" s="77"/>
      <c r="C29" s="78"/>
      <c r="D29" s="81"/>
      <c r="E29" s="79"/>
    </row>
    <row r="30" spans="1:5" ht="12.75">
      <c r="A30" s="57"/>
      <c r="B30" s="77"/>
      <c r="C30" s="78"/>
      <c r="D30" s="81"/>
      <c r="E30" s="79"/>
    </row>
    <row r="31" spans="1:5" ht="12.75">
      <c r="A31" s="57"/>
      <c r="B31" s="77"/>
      <c r="C31" s="78"/>
      <c r="D31" s="81"/>
      <c r="E31" s="79"/>
    </row>
    <row r="32" spans="1:5" ht="12.75">
      <c r="A32" s="57"/>
      <c r="B32" s="77"/>
      <c r="C32" s="78"/>
      <c r="D32" s="81"/>
      <c r="E32" s="79"/>
    </row>
    <row r="33" spans="1:5" ht="12.75">
      <c r="A33" s="57"/>
      <c r="B33" s="77"/>
      <c r="C33" s="78"/>
      <c r="D33" s="81"/>
      <c r="E33" s="79"/>
    </row>
    <row r="34" spans="1:5" ht="12.75">
      <c r="A34" s="57"/>
      <c r="B34" s="77"/>
      <c r="C34" s="78"/>
      <c r="D34" s="81"/>
      <c r="E34" s="79"/>
    </row>
    <row r="35" spans="1:5" ht="12.75">
      <c r="A35" s="57"/>
      <c r="B35" s="77"/>
      <c r="C35" s="78"/>
      <c r="D35" s="81"/>
      <c r="E35" s="79"/>
    </row>
    <row r="36" spans="1:5" ht="12.75">
      <c r="A36" s="57"/>
      <c r="B36" s="77"/>
      <c r="C36" s="78"/>
      <c r="D36" s="81"/>
      <c r="E36" s="79"/>
    </row>
    <row r="37" spans="1:5" ht="12.75">
      <c r="A37" s="57"/>
      <c r="B37" s="77"/>
      <c r="C37" s="78"/>
      <c r="D37" s="81"/>
      <c r="E37" s="79"/>
    </row>
    <row r="38" spans="1:5" ht="12.75">
      <c r="A38" s="57"/>
      <c r="B38" s="76"/>
      <c r="C38" s="78"/>
      <c r="D38" s="60"/>
      <c r="E38" s="79"/>
    </row>
    <row r="39" spans="1:5" ht="12.75">
      <c r="A39" s="57"/>
      <c r="B39" s="76"/>
      <c r="C39" s="78"/>
      <c r="D39" s="81"/>
      <c r="E39" s="79"/>
    </row>
    <row r="40" spans="1:5" ht="12.75">
      <c r="A40" s="57"/>
      <c r="B40" s="53"/>
      <c r="C40" s="56"/>
      <c r="D40" s="53"/>
      <c r="E40" s="53"/>
    </row>
    <row r="41" spans="1:5" ht="12.75">
      <c r="A41" s="57"/>
      <c r="B41" s="53"/>
      <c r="C41" s="56"/>
      <c r="D41" s="53"/>
      <c r="E41" s="53"/>
    </row>
    <row r="42" spans="1:5" ht="12.75">
      <c r="A42" s="57"/>
      <c r="B42" s="53"/>
      <c r="C42" s="56"/>
      <c r="D42" s="53"/>
      <c r="E42" s="53"/>
    </row>
    <row r="43" spans="1:16" ht="12.75">
      <c r="A43" s="57"/>
      <c r="B43" s="53"/>
      <c r="C43" s="56"/>
      <c r="D43" s="53"/>
      <c r="E43" s="53"/>
      <c r="L43" s="112"/>
      <c r="M43" s="112"/>
      <c r="N43" s="112"/>
      <c r="O43" s="112"/>
      <c r="P43" s="112"/>
    </row>
    <row r="44" spans="1:5" ht="12.75">
      <c r="A44" s="57"/>
      <c r="B44" s="53"/>
      <c r="C44" s="56"/>
      <c r="D44" s="53"/>
      <c r="E44" s="53"/>
    </row>
    <row r="45" spans="1:5" ht="12.75">
      <c r="A45" s="57"/>
      <c r="B45" s="53"/>
      <c r="C45" s="56"/>
      <c r="D45" s="53"/>
      <c r="E45" s="53"/>
    </row>
    <row r="46" spans="1:5" ht="12.75">
      <c r="A46" s="57"/>
      <c r="B46" s="53"/>
      <c r="C46" s="56"/>
      <c r="D46" s="53"/>
      <c r="E46" s="53"/>
    </row>
    <row r="47" spans="1:5" ht="12.75">
      <c r="A47" s="34"/>
      <c r="B47" s="35"/>
      <c r="C47" s="36"/>
      <c r="D47" s="35"/>
      <c r="E47" s="37"/>
    </row>
    <row r="48" spans="1:5" ht="12.75">
      <c r="A48" s="34"/>
      <c r="B48" s="35"/>
      <c r="C48" s="36"/>
      <c r="D48" s="35"/>
      <c r="E48" s="37"/>
    </row>
    <row r="49" spans="1:5" ht="12.75">
      <c r="A49" s="34"/>
      <c r="B49" s="35"/>
      <c r="C49" s="36"/>
      <c r="D49" s="35"/>
      <c r="E49" s="37"/>
    </row>
    <row r="50" spans="1:5" ht="12.75">
      <c r="A50" s="34"/>
      <c r="B50" s="35"/>
      <c r="C50" s="36"/>
      <c r="D50" s="35"/>
      <c r="E50" s="37"/>
    </row>
    <row r="51" spans="1:5" ht="12.75">
      <c r="A51" s="34"/>
      <c r="B51" s="35"/>
      <c r="C51" s="36"/>
      <c r="D51" s="35"/>
      <c r="E51" s="37"/>
    </row>
    <row r="52" spans="1:5" ht="12.75">
      <c r="A52" s="34"/>
      <c r="B52" s="35"/>
      <c r="C52" s="36"/>
      <c r="D52" s="35"/>
      <c r="E52" s="37"/>
    </row>
    <row r="53" spans="1:5" ht="12.75">
      <c r="A53" s="34"/>
      <c r="B53" s="35"/>
      <c r="C53" s="36"/>
      <c r="D53" s="35"/>
      <c r="E53" s="37"/>
    </row>
    <row r="54" spans="1:5" ht="12.75">
      <c r="A54" s="34"/>
      <c r="B54" s="35"/>
      <c r="C54" s="36"/>
      <c r="D54" s="35"/>
      <c r="E54" s="37"/>
    </row>
    <row r="55" spans="1:5" ht="12.75">
      <c r="A55" s="34"/>
      <c r="B55" s="35"/>
      <c r="C55" s="36"/>
      <c r="D55" s="35"/>
      <c r="E55" s="37"/>
    </row>
    <row r="56" spans="1:5" ht="12.75">
      <c r="A56" s="34"/>
      <c r="B56" s="35"/>
      <c r="C56" s="36"/>
      <c r="D56" s="35"/>
      <c r="E56" s="37"/>
    </row>
    <row r="57" spans="1:5" ht="12.75">
      <c r="A57" s="34"/>
      <c r="B57" s="35"/>
      <c r="C57" s="36"/>
      <c r="D57" s="35"/>
      <c r="E57" s="37"/>
    </row>
    <row r="58" spans="1:5" ht="12.75">
      <c r="A58" s="34"/>
      <c r="B58" s="35"/>
      <c r="C58" s="36"/>
      <c r="D58" s="35"/>
      <c r="E58" s="37"/>
    </row>
    <row r="59" spans="1:5" ht="12.75">
      <c r="A59" s="34"/>
      <c r="B59" s="35"/>
      <c r="C59" s="36"/>
      <c r="D59" s="35"/>
      <c r="E59" s="37"/>
    </row>
    <row r="60" spans="1:5" ht="12.75">
      <c r="A60" s="34"/>
      <c r="B60" s="35"/>
      <c r="C60" s="36"/>
      <c r="D60" s="35"/>
      <c r="E60" s="37"/>
    </row>
    <row r="61" spans="1:5" ht="12.75">
      <c r="A61" s="34"/>
      <c r="B61" s="35"/>
      <c r="C61" s="36"/>
      <c r="D61" s="35"/>
      <c r="E61" s="37"/>
    </row>
    <row r="62" spans="1:5" ht="12.75">
      <c r="A62" s="34"/>
      <c r="B62" s="35"/>
      <c r="C62" s="36"/>
      <c r="D62" s="35"/>
      <c r="E62" s="37"/>
    </row>
    <row r="63" spans="1:5" ht="12.75">
      <c r="A63" s="34"/>
      <c r="B63" s="35"/>
      <c r="C63" s="36"/>
      <c r="D63" s="35"/>
      <c r="E63" s="37"/>
    </row>
    <row r="64" spans="1:5" ht="12.75">
      <c r="A64" s="34"/>
      <c r="B64" s="35"/>
      <c r="C64" s="36"/>
      <c r="D64" s="35"/>
      <c r="E64" s="37"/>
    </row>
    <row r="65" spans="1:5" ht="12.75">
      <c r="A65" s="34"/>
      <c r="B65" s="35"/>
      <c r="C65" s="36"/>
      <c r="D65" s="35"/>
      <c r="E65" s="37"/>
    </row>
    <row r="66" spans="1:5" ht="12.75">
      <c r="A66" s="34"/>
      <c r="B66" s="35"/>
      <c r="C66" s="36"/>
      <c r="D66" s="35"/>
      <c r="E66" s="37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6">
      <selection activeCell="E4" sqref="E4"/>
    </sheetView>
  </sheetViews>
  <sheetFormatPr defaultColWidth="9.00390625" defaultRowHeight="12.75"/>
  <cols>
    <col min="2" max="2" width="21.125" style="0" customWidth="1"/>
    <col min="3" max="3" width="13.875" style="0" customWidth="1"/>
    <col min="5" max="5" width="13.375" style="0" customWidth="1"/>
  </cols>
  <sheetData>
    <row r="1" spans="1:5" ht="12.75">
      <c r="A1" s="112" t="s">
        <v>32</v>
      </c>
      <c r="B1" s="112"/>
      <c r="C1" s="112"/>
      <c r="D1" s="112"/>
      <c r="E1" s="112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56.25">
      <c r="A4" s="7">
        <v>1</v>
      </c>
      <c r="B4" s="77" t="s">
        <v>238</v>
      </c>
      <c r="C4" s="78">
        <v>67545.6</v>
      </c>
      <c r="D4" s="88">
        <v>30</v>
      </c>
      <c r="E4" s="101" t="s">
        <v>50</v>
      </c>
    </row>
    <row r="5" spans="1:5" ht="101.25">
      <c r="A5" s="7">
        <v>2</v>
      </c>
      <c r="B5" s="77" t="s">
        <v>239</v>
      </c>
      <c r="C5" s="73">
        <v>48195.6</v>
      </c>
      <c r="D5" s="88">
        <v>0.86</v>
      </c>
      <c r="E5" s="101" t="s">
        <v>51</v>
      </c>
    </row>
    <row r="6" spans="1:5" ht="146.25">
      <c r="A6" s="7">
        <v>3</v>
      </c>
      <c r="B6" s="77" t="s">
        <v>240</v>
      </c>
      <c r="C6" s="73">
        <v>51067.2</v>
      </c>
      <c r="D6" s="88">
        <v>7</v>
      </c>
      <c r="E6" s="101" t="s">
        <v>50</v>
      </c>
    </row>
    <row r="7" spans="1:5" ht="90">
      <c r="A7" s="7">
        <v>4</v>
      </c>
      <c r="B7" s="77" t="s">
        <v>241</v>
      </c>
      <c r="C7" s="73">
        <v>48195.6</v>
      </c>
      <c r="D7" s="88">
        <v>0.86</v>
      </c>
      <c r="E7" s="101" t="s">
        <v>51</v>
      </c>
    </row>
    <row r="8" spans="1:5" ht="157.5">
      <c r="A8" s="7">
        <v>5</v>
      </c>
      <c r="B8" s="77" t="s">
        <v>242</v>
      </c>
      <c r="C8" s="73">
        <v>54594</v>
      </c>
      <c r="D8" s="88">
        <v>70</v>
      </c>
      <c r="E8" s="101" t="s">
        <v>51</v>
      </c>
    </row>
    <row r="9" spans="1:5" ht="157.5">
      <c r="A9" s="7">
        <v>6</v>
      </c>
      <c r="B9" s="77" t="s">
        <v>243</v>
      </c>
      <c r="C9" s="73">
        <v>62182.8</v>
      </c>
      <c r="D9" s="88">
        <v>20</v>
      </c>
      <c r="E9" s="101" t="s">
        <v>29</v>
      </c>
    </row>
    <row r="10" spans="1:5" ht="348.75">
      <c r="A10" s="7">
        <v>7</v>
      </c>
      <c r="B10" s="77" t="s">
        <v>244</v>
      </c>
      <c r="C10" s="73">
        <v>256059.6</v>
      </c>
      <c r="D10" s="88">
        <v>350</v>
      </c>
      <c r="E10" s="101" t="s">
        <v>29</v>
      </c>
    </row>
    <row r="11" spans="1:5" ht="101.25">
      <c r="A11" s="7">
        <v>8</v>
      </c>
      <c r="B11" s="77" t="s">
        <v>245</v>
      </c>
      <c r="C11" s="73">
        <v>1056505.37</v>
      </c>
      <c r="D11" s="88">
        <v>50</v>
      </c>
      <c r="E11" s="101" t="s">
        <v>29</v>
      </c>
    </row>
    <row r="12" spans="1:5" ht="78.75">
      <c r="A12" s="7">
        <v>9</v>
      </c>
      <c r="B12" s="77" t="s">
        <v>246</v>
      </c>
      <c r="C12" s="73">
        <v>56610</v>
      </c>
      <c r="D12" s="88">
        <v>15</v>
      </c>
      <c r="E12" s="101" t="s">
        <v>51</v>
      </c>
    </row>
    <row r="13" spans="1:5" ht="112.5">
      <c r="A13" s="7">
        <v>10</v>
      </c>
      <c r="B13" s="77" t="s">
        <v>247</v>
      </c>
      <c r="C13" s="73">
        <v>36000</v>
      </c>
      <c r="D13" s="88">
        <v>12</v>
      </c>
      <c r="E13" s="101" t="s">
        <v>50</v>
      </c>
    </row>
    <row r="14" spans="1:5" ht="67.5">
      <c r="A14" s="7">
        <v>11</v>
      </c>
      <c r="B14" s="77" t="s">
        <v>248</v>
      </c>
      <c r="C14" s="73">
        <v>62182.8</v>
      </c>
      <c r="D14" s="88">
        <v>23.8</v>
      </c>
      <c r="E14" s="101" t="s">
        <v>29</v>
      </c>
    </row>
    <row r="15" spans="1:5" ht="123.75">
      <c r="A15" s="7">
        <v>12</v>
      </c>
      <c r="B15" s="95" t="s">
        <v>249</v>
      </c>
      <c r="C15" s="73">
        <v>377993.45</v>
      </c>
      <c r="D15" s="88">
        <v>20</v>
      </c>
      <c r="E15" s="102" t="s">
        <v>29</v>
      </c>
    </row>
    <row r="16" spans="1:5" ht="202.5">
      <c r="A16" s="7">
        <v>13</v>
      </c>
      <c r="B16" s="77" t="s">
        <v>250</v>
      </c>
      <c r="C16" s="73">
        <v>56610</v>
      </c>
      <c r="D16" s="88">
        <v>15</v>
      </c>
      <c r="E16" s="101" t="s">
        <v>51</v>
      </c>
    </row>
    <row r="17" spans="1:5" ht="135">
      <c r="A17" s="7">
        <v>14</v>
      </c>
      <c r="B17" s="77" t="s">
        <v>251</v>
      </c>
      <c r="C17" s="73">
        <v>36000</v>
      </c>
      <c r="D17" s="95">
        <v>12</v>
      </c>
      <c r="E17" s="101" t="s">
        <v>50</v>
      </c>
    </row>
    <row r="18" spans="1:5" ht="12.75">
      <c r="A18" s="7"/>
      <c r="B18" s="91"/>
      <c r="C18" s="78"/>
      <c r="D18" s="88"/>
      <c r="E18" s="79"/>
    </row>
    <row r="19" spans="1:5" ht="12.75">
      <c r="A19" s="7"/>
      <c r="B19" s="91"/>
      <c r="C19" s="78"/>
      <c r="D19" s="88"/>
      <c r="E19" s="79"/>
    </row>
    <row r="20" spans="1:5" ht="12.75">
      <c r="A20" s="7"/>
      <c r="B20" s="91"/>
      <c r="C20" s="78"/>
      <c r="D20" s="88"/>
      <c r="E20" s="79"/>
    </row>
    <row r="21" spans="1:5" ht="12.75">
      <c r="A21" s="7"/>
      <c r="B21" s="91"/>
      <c r="C21" s="78"/>
      <c r="D21" s="88"/>
      <c r="E21" s="79"/>
    </row>
    <row r="22" spans="1:5" ht="12.75">
      <c r="A22" s="7"/>
      <c r="B22" s="91"/>
      <c r="C22" s="78"/>
      <c r="D22" s="88"/>
      <c r="E22" s="79"/>
    </row>
    <row r="23" spans="1:5" ht="12.75">
      <c r="A23" s="7"/>
      <c r="B23" s="91"/>
      <c r="C23" s="78"/>
      <c r="D23" s="88"/>
      <c r="E23" s="79"/>
    </row>
    <row r="24" spans="1:5" ht="12.75">
      <c r="A24" s="7"/>
      <c r="B24" s="91"/>
      <c r="C24" s="78"/>
      <c r="D24" s="88"/>
      <c r="E24" s="79"/>
    </row>
    <row r="25" spans="1:5" ht="12.75">
      <c r="A25" s="7"/>
      <c r="B25" s="76"/>
      <c r="C25" s="78"/>
      <c r="D25" s="80"/>
      <c r="E25" s="79"/>
    </row>
    <row r="26" spans="1:5" ht="12.75">
      <c r="A26" s="7"/>
      <c r="B26" s="76"/>
      <c r="C26" s="78"/>
      <c r="D26" s="80"/>
      <c r="E26" s="79"/>
    </row>
    <row r="27" spans="1:5" ht="12.75">
      <c r="A27" s="7"/>
      <c r="B27" s="76"/>
      <c r="C27" s="78"/>
      <c r="D27" s="80"/>
      <c r="E27" s="79"/>
    </row>
    <row r="28" spans="1:5" ht="12.75">
      <c r="A28" s="7"/>
      <c r="B28" s="76"/>
      <c r="C28" s="78"/>
      <c r="D28" s="80"/>
      <c r="E28" s="79"/>
    </row>
    <row r="29" spans="1:5" ht="12.75">
      <c r="A29" s="7"/>
      <c r="B29" s="76"/>
      <c r="C29" s="78"/>
      <c r="D29" s="80"/>
      <c r="E29" s="79"/>
    </row>
    <row r="30" spans="1:5" ht="12.75">
      <c r="A30" s="7"/>
      <c r="B30" s="76"/>
      <c r="C30" s="78"/>
      <c r="D30" s="80"/>
      <c r="E30" s="79"/>
    </row>
    <row r="31" spans="1:5" ht="12.75">
      <c r="A31" s="7"/>
      <c r="B31" s="87"/>
      <c r="C31" s="78"/>
      <c r="D31" s="80"/>
      <c r="E31" s="79"/>
    </row>
    <row r="32" spans="1:5" ht="12.75">
      <c r="A32" s="7"/>
      <c r="B32" s="76"/>
      <c r="C32" s="78"/>
      <c r="D32" s="80"/>
      <c r="E32" s="79"/>
    </row>
    <row r="33" spans="1:5" ht="12.75">
      <c r="A33" s="7"/>
      <c r="B33" s="76"/>
      <c r="C33" s="78"/>
      <c r="D33" s="80"/>
      <c r="E33" s="79"/>
    </row>
    <row r="34" spans="1:5" ht="12.75">
      <c r="A34" s="7"/>
      <c r="B34" s="76"/>
      <c r="C34" s="78"/>
      <c r="D34" s="80"/>
      <c r="E34" s="79"/>
    </row>
    <row r="35" spans="1:5" ht="12.75">
      <c r="A35" s="7"/>
      <c r="B35" s="87"/>
      <c r="C35" s="78"/>
      <c r="D35" s="80"/>
      <c r="E35" s="79"/>
    </row>
    <row r="36" spans="1:5" ht="12.75">
      <c r="A36" s="7"/>
      <c r="B36" s="87"/>
      <c r="C36" s="78"/>
      <c r="D36" s="80"/>
      <c r="E36" s="79"/>
    </row>
    <row r="37" spans="1:5" ht="12.75">
      <c r="A37" s="7"/>
      <c r="B37" s="87"/>
      <c r="C37" s="78"/>
      <c r="D37" s="80"/>
      <c r="E37" s="79"/>
    </row>
    <row r="38" spans="1:5" ht="12.75">
      <c r="A38" s="7"/>
      <c r="B38" s="87"/>
      <c r="C38" s="78"/>
      <c r="D38" s="80"/>
      <c r="E38" s="79"/>
    </row>
    <row r="39" spans="1:5" ht="12.75">
      <c r="A39" s="7"/>
      <c r="B39" s="87"/>
      <c r="C39" s="78"/>
      <c r="D39" s="80"/>
      <c r="E39" s="79"/>
    </row>
    <row r="40" spans="1:5" ht="12.75">
      <c r="A40" s="7"/>
      <c r="B40" s="87"/>
      <c r="C40" s="78"/>
      <c r="D40" s="80"/>
      <c r="E40" s="79"/>
    </row>
    <row r="41" spans="1:5" ht="12.75">
      <c r="A41" s="7"/>
      <c r="B41" s="87"/>
      <c r="C41" s="78"/>
      <c r="D41" s="80"/>
      <c r="E41" s="79"/>
    </row>
    <row r="42" spans="1:5" ht="12.75">
      <c r="A42" s="7"/>
      <c r="B42" s="53"/>
      <c r="C42" s="52"/>
      <c r="D42" s="53"/>
      <c r="E42" s="53"/>
    </row>
    <row r="43" spans="1:5" ht="12.75">
      <c r="A43" s="7"/>
      <c r="B43" s="53"/>
      <c r="C43" s="52"/>
      <c r="D43" s="53"/>
      <c r="E43" s="53"/>
    </row>
    <row r="44" spans="1:5" ht="12.75">
      <c r="A44" s="7"/>
      <c r="B44" s="53"/>
      <c r="C44" s="52"/>
      <c r="D44" s="53"/>
      <c r="E44" s="53"/>
    </row>
    <row r="45" spans="1:5" ht="12.75">
      <c r="A45" s="7"/>
      <c r="B45" s="53"/>
      <c r="C45" s="52"/>
      <c r="D45" s="53"/>
      <c r="E45" s="53"/>
    </row>
    <row r="46" spans="1:5" ht="12.75">
      <c r="A46" s="7"/>
      <c r="B46" s="53"/>
      <c r="C46" s="52"/>
      <c r="D46" s="53"/>
      <c r="E46" s="53"/>
    </row>
    <row r="47" spans="1:5" ht="12.75">
      <c r="A47" s="7"/>
      <c r="B47" s="53"/>
      <c r="C47" s="52"/>
      <c r="D47" s="53"/>
      <c r="E47" s="53"/>
    </row>
    <row r="48" spans="1:5" ht="12.75">
      <c r="A48" s="7"/>
      <c r="B48" s="53"/>
      <c r="C48" s="52"/>
      <c r="D48" s="53"/>
      <c r="E48" s="53"/>
    </row>
    <row r="49" spans="1:5" ht="12.75">
      <c r="A49" s="7"/>
      <c r="B49" s="7"/>
      <c r="C49" s="20"/>
      <c r="D49" s="7"/>
      <c r="E49" s="22"/>
    </row>
    <row r="50" spans="1:5" ht="12.75">
      <c r="A50" s="7"/>
      <c r="B50" s="7"/>
      <c r="C50" s="20"/>
      <c r="D50" s="7"/>
      <c r="E50" s="22"/>
    </row>
    <row r="51" spans="1:5" ht="12.75">
      <c r="A51" s="7"/>
      <c r="B51" s="7"/>
      <c r="C51" s="20"/>
      <c r="D51" s="7"/>
      <c r="E51" s="22"/>
    </row>
    <row r="52" spans="1:5" ht="12.75">
      <c r="A52" s="7"/>
      <c r="B52" s="7"/>
      <c r="C52" s="20"/>
      <c r="D52" s="7"/>
      <c r="E52" s="22"/>
    </row>
    <row r="53" spans="1:5" ht="12.75">
      <c r="A53" s="7"/>
      <c r="B53" s="7"/>
      <c r="C53" s="20"/>
      <c r="D53" s="7"/>
      <c r="E53" s="22"/>
    </row>
    <row r="54" spans="1:5" ht="12.75">
      <c r="A54" s="7"/>
      <c r="B54" s="7"/>
      <c r="C54" s="20"/>
      <c r="D54" s="7"/>
      <c r="E54" s="22"/>
    </row>
    <row r="55" spans="1:5" ht="12.75">
      <c r="A55" s="7"/>
      <c r="B55" s="7"/>
      <c r="C55" s="20"/>
      <c r="D55" s="7"/>
      <c r="E55" s="22"/>
    </row>
    <row r="56" spans="1:5" ht="12.75">
      <c r="A56" s="7"/>
      <c r="B56" s="7"/>
      <c r="C56" s="20"/>
      <c r="D56" s="7"/>
      <c r="E56" s="22"/>
    </row>
    <row r="57" spans="1:5" ht="12.75">
      <c r="A57" s="7"/>
      <c r="B57" s="7"/>
      <c r="C57" s="20"/>
      <c r="D57" s="7"/>
      <c r="E57" s="22"/>
    </row>
    <row r="58" spans="1:5" ht="12.75">
      <c r="A58" s="7"/>
      <c r="B58" s="7"/>
      <c r="C58" s="20"/>
      <c r="D58" s="7"/>
      <c r="E58" s="22"/>
    </row>
    <row r="59" spans="1:5" ht="12.75">
      <c r="A59" s="7"/>
      <c r="B59" s="7"/>
      <c r="C59" s="7"/>
      <c r="D59" s="7"/>
      <c r="E59" s="7"/>
    </row>
    <row r="60" spans="1:5" ht="12.75">
      <c r="A60" s="7"/>
      <c r="B60" s="7"/>
      <c r="C60" s="20"/>
      <c r="D60" s="7"/>
      <c r="E60" s="7"/>
    </row>
    <row r="61" spans="1:5" ht="12.75">
      <c r="A61" s="7"/>
      <c r="B61" s="22"/>
      <c r="C61" s="20"/>
      <c r="D61" s="7"/>
      <c r="E61" s="7"/>
    </row>
    <row r="62" spans="1:5" ht="12.75">
      <c r="A62" s="7"/>
      <c r="B62" s="7"/>
      <c r="C62" s="20"/>
      <c r="D62" s="7"/>
      <c r="E62" s="22"/>
    </row>
    <row r="63" spans="1:5" ht="12.75">
      <c r="A63" s="7"/>
      <c r="B63" s="7"/>
      <c r="C63" s="20"/>
      <c r="D63" s="7"/>
      <c r="E63" s="22"/>
    </row>
    <row r="64" spans="1:5" ht="12.75">
      <c r="A64" s="7"/>
      <c r="B64" s="7"/>
      <c r="C64" s="20"/>
      <c r="D64" s="7"/>
      <c r="E64" s="7"/>
    </row>
    <row r="65" spans="1:5" ht="12.75">
      <c r="A65" s="7"/>
      <c r="B65" s="7"/>
      <c r="C65" s="20"/>
      <c r="D65" s="7"/>
      <c r="E65" s="22"/>
    </row>
    <row r="66" spans="1:5" ht="12.75">
      <c r="A66" s="22"/>
      <c r="B66" s="22"/>
      <c r="C66" s="23"/>
      <c r="D66" s="22"/>
      <c r="E66" s="22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0">
      <selection activeCell="I14" sqref="I14"/>
    </sheetView>
  </sheetViews>
  <sheetFormatPr defaultColWidth="9.00390625" defaultRowHeight="12.75"/>
  <cols>
    <col min="2" max="2" width="26.00390625" style="0" customWidth="1"/>
    <col min="3" max="3" width="13.875" style="0" customWidth="1"/>
    <col min="5" max="5" width="13.375" style="0" customWidth="1"/>
  </cols>
  <sheetData>
    <row r="1" spans="1:5" ht="12.75">
      <c r="A1" s="112" t="s">
        <v>33</v>
      </c>
      <c r="B1" s="112"/>
      <c r="C1" s="112"/>
      <c r="D1" s="112"/>
      <c r="E1" s="112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3.75">
      <c r="A4" s="7">
        <v>1</v>
      </c>
      <c r="B4" s="91" t="s">
        <v>252</v>
      </c>
      <c r="C4" s="78">
        <v>260701.58</v>
      </c>
      <c r="D4" s="88">
        <v>15</v>
      </c>
      <c r="E4" s="79" t="s">
        <v>29</v>
      </c>
    </row>
    <row r="5" spans="1:5" ht="33.75">
      <c r="A5" s="7">
        <v>2</v>
      </c>
      <c r="B5" s="91" t="s">
        <v>253</v>
      </c>
      <c r="C5" s="78">
        <v>62082</v>
      </c>
      <c r="D5" s="88">
        <v>7.5</v>
      </c>
      <c r="E5" s="79" t="s">
        <v>50</v>
      </c>
    </row>
    <row r="6" spans="1:5" ht="22.5">
      <c r="A6" s="7">
        <v>3</v>
      </c>
      <c r="B6" s="91" t="s">
        <v>254</v>
      </c>
      <c r="C6" s="78">
        <v>62082</v>
      </c>
      <c r="D6" s="88">
        <v>7.5</v>
      </c>
      <c r="E6" s="79" t="s">
        <v>50</v>
      </c>
    </row>
    <row r="7" spans="1:5" ht="90">
      <c r="A7" s="7">
        <v>4</v>
      </c>
      <c r="B7" s="91" t="s">
        <v>255</v>
      </c>
      <c r="C7" s="78">
        <v>257730.85</v>
      </c>
      <c r="D7" s="88">
        <v>35</v>
      </c>
      <c r="E7" s="79" t="s">
        <v>29</v>
      </c>
    </row>
    <row r="8" spans="1:5" ht="90">
      <c r="A8" s="7">
        <v>5</v>
      </c>
      <c r="B8" s="91" t="s">
        <v>256</v>
      </c>
      <c r="C8" s="78">
        <v>277117.45</v>
      </c>
      <c r="D8" s="88">
        <v>20</v>
      </c>
      <c r="E8" s="79" t="s">
        <v>29</v>
      </c>
    </row>
    <row r="9" spans="1:5" ht="101.25">
      <c r="A9" s="7">
        <v>6</v>
      </c>
      <c r="B9" s="91" t="s">
        <v>257</v>
      </c>
      <c r="C9" s="78">
        <v>45000</v>
      </c>
      <c r="D9" s="88">
        <v>15</v>
      </c>
      <c r="E9" s="79" t="s">
        <v>50</v>
      </c>
    </row>
    <row r="10" spans="1:5" ht="101.25">
      <c r="A10" s="7">
        <v>7</v>
      </c>
      <c r="B10" s="91" t="s">
        <v>249</v>
      </c>
      <c r="C10" s="78">
        <v>36000</v>
      </c>
      <c r="D10" s="88">
        <v>12</v>
      </c>
      <c r="E10" s="79" t="s">
        <v>50</v>
      </c>
    </row>
    <row r="11" spans="1:5" ht="112.5">
      <c r="A11" s="7">
        <v>8</v>
      </c>
      <c r="B11" s="91" t="s">
        <v>258</v>
      </c>
      <c r="C11" s="78">
        <v>36000</v>
      </c>
      <c r="D11" s="88">
        <v>12</v>
      </c>
      <c r="E11" s="79" t="s">
        <v>50</v>
      </c>
    </row>
    <row r="12" spans="1:5" ht="78.75">
      <c r="A12" s="7">
        <v>9</v>
      </c>
      <c r="B12" s="91" t="s">
        <v>259</v>
      </c>
      <c r="C12" s="78">
        <v>48195.6</v>
      </c>
      <c r="D12" s="88">
        <v>3</v>
      </c>
      <c r="E12" s="79" t="s">
        <v>51</v>
      </c>
    </row>
    <row r="13" spans="1:5" ht="78.75">
      <c r="A13" s="7">
        <v>10</v>
      </c>
      <c r="B13" s="91" t="s">
        <v>260</v>
      </c>
      <c r="C13" s="78">
        <v>48195.6</v>
      </c>
      <c r="D13" s="88">
        <v>5</v>
      </c>
      <c r="E13" s="79" t="s">
        <v>51</v>
      </c>
    </row>
    <row r="14" spans="1:5" ht="101.25">
      <c r="A14" s="7">
        <v>11</v>
      </c>
      <c r="B14" s="91" t="s">
        <v>261</v>
      </c>
      <c r="C14" s="78">
        <v>550</v>
      </c>
      <c r="D14" s="88">
        <v>15</v>
      </c>
      <c r="E14" s="79" t="s">
        <v>50</v>
      </c>
    </row>
    <row r="15" spans="1:5" ht="12.75">
      <c r="A15" s="7"/>
      <c r="B15" s="91"/>
      <c r="C15" s="78"/>
      <c r="D15" s="88"/>
      <c r="E15" s="79"/>
    </row>
    <row r="16" spans="1:5" ht="12.75">
      <c r="A16" s="7"/>
      <c r="B16" s="77"/>
      <c r="C16" s="78"/>
      <c r="D16" s="88"/>
      <c r="E16" s="79"/>
    </row>
    <row r="17" spans="1:5" ht="12.75">
      <c r="A17" s="7"/>
      <c r="B17" s="77"/>
      <c r="C17" s="78"/>
      <c r="D17" s="88"/>
      <c r="E17" s="79"/>
    </row>
    <row r="18" spans="1:5" ht="12.75">
      <c r="A18" s="7"/>
      <c r="B18" s="7"/>
      <c r="C18" s="20"/>
      <c r="D18" s="7"/>
      <c r="E18" s="7"/>
    </row>
    <row r="19" spans="1:5" ht="12.75">
      <c r="A19" s="7"/>
      <c r="B19" s="7"/>
      <c r="C19" s="20"/>
      <c r="D19" s="7"/>
      <c r="E19" s="7"/>
    </row>
    <row r="20" spans="1:5" ht="12.75">
      <c r="A20" s="7"/>
      <c r="B20" s="7"/>
      <c r="C20" s="20"/>
      <c r="D20" s="7"/>
      <c r="E20" s="7"/>
    </row>
    <row r="21" spans="1:5" ht="12.75">
      <c r="A21" s="7"/>
      <c r="B21" s="7"/>
      <c r="C21" s="20"/>
      <c r="D21" s="7"/>
      <c r="E21" s="7"/>
    </row>
    <row r="22" spans="1:5" ht="12.75">
      <c r="A22" s="7"/>
      <c r="B22" s="7"/>
      <c r="C22" s="20"/>
      <c r="D22" s="7"/>
      <c r="E22" s="7"/>
    </row>
    <row r="23" spans="1:5" ht="12.75">
      <c r="A23" s="7"/>
      <c r="B23" s="7"/>
      <c r="C23" s="20"/>
      <c r="D23" s="7"/>
      <c r="E23" s="7"/>
    </row>
    <row r="24" spans="1:5" ht="12.75">
      <c r="A24" s="7"/>
      <c r="B24" s="7"/>
      <c r="C24" s="20"/>
      <c r="D24" s="7"/>
      <c r="E24" s="7"/>
    </row>
    <row r="25" spans="1:5" ht="12.75">
      <c r="A25" s="7"/>
      <c r="B25" s="7"/>
      <c r="C25" s="20"/>
      <c r="D25" s="7"/>
      <c r="E25" s="7"/>
    </row>
    <row r="26" spans="1:5" ht="12.75">
      <c r="A26" s="7"/>
      <c r="B26" s="7"/>
      <c r="C26" s="20"/>
      <c r="D26" s="7"/>
      <c r="E26" s="7"/>
    </row>
    <row r="27" spans="1:5" ht="12.75">
      <c r="A27" s="7"/>
      <c r="B27" s="7"/>
      <c r="C27" s="20"/>
      <c r="D27" s="7"/>
      <c r="E27" s="7"/>
    </row>
    <row r="28" spans="1:5" ht="12.75">
      <c r="A28" s="7"/>
      <c r="B28" s="7"/>
      <c r="C28" s="20"/>
      <c r="D28" s="7"/>
      <c r="E28" s="7"/>
    </row>
    <row r="29" spans="1:5" ht="12.75">
      <c r="A29" s="7"/>
      <c r="B29" s="7"/>
      <c r="C29" s="20"/>
      <c r="D29" s="7"/>
      <c r="E29" s="7"/>
    </row>
    <row r="30" spans="1:5" ht="12.75">
      <c r="A30" s="7"/>
      <c r="B30" s="7"/>
      <c r="C30" s="20"/>
      <c r="D30" s="7"/>
      <c r="E30" s="7"/>
    </row>
    <row r="31" spans="1:5" ht="12.75">
      <c r="A31" s="7"/>
      <c r="B31" s="7"/>
      <c r="C31" s="20"/>
      <c r="D31" s="7"/>
      <c r="E31" s="7"/>
    </row>
    <row r="32" spans="1:5" ht="12.75">
      <c r="A32" s="7"/>
      <c r="B32" s="7"/>
      <c r="C32" s="20"/>
      <c r="D32" s="7"/>
      <c r="E32" s="7"/>
    </row>
    <row r="33" spans="1:5" ht="12.75">
      <c r="A33" s="7"/>
      <c r="B33" s="7"/>
      <c r="C33" s="20"/>
      <c r="D33" s="7"/>
      <c r="E33" s="7"/>
    </row>
    <row r="34" spans="1:5" ht="12.75">
      <c r="A34" s="7"/>
      <c r="B34" s="7"/>
      <c r="C34" s="20"/>
      <c r="D34" s="7"/>
      <c r="E34" s="7"/>
    </row>
    <row r="35" spans="1:5" ht="12.75">
      <c r="A35" s="7"/>
      <c r="B35" s="7"/>
      <c r="C35" s="20"/>
      <c r="D35" s="7"/>
      <c r="E35" s="7"/>
    </row>
    <row r="36" spans="1:5" ht="12.75">
      <c r="A36" s="7"/>
      <c r="B36" s="7"/>
      <c r="C36" s="20"/>
      <c r="D36" s="7"/>
      <c r="E36" s="7"/>
    </row>
    <row r="37" spans="1:5" ht="12.75">
      <c r="A37" s="7"/>
      <c r="B37" s="7"/>
      <c r="C37" s="20"/>
      <c r="D37" s="7"/>
      <c r="E37" s="7"/>
    </row>
    <row r="38" spans="1:5" ht="12.75">
      <c r="A38" s="7"/>
      <c r="B38" s="7"/>
      <c r="C38" s="20"/>
      <c r="D38" s="7"/>
      <c r="E38" s="7"/>
    </row>
    <row r="39" spans="1:5" ht="12.75">
      <c r="A39" s="7"/>
      <c r="B39" s="7"/>
      <c r="C39" s="20"/>
      <c r="D39" s="7"/>
      <c r="E39" s="7"/>
    </row>
    <row r="40" spans="1:5" ht="12.75">
      <c r="A40" s="7"/>
      <c r="B40" s="7"/>
      <c r="C40" s="20"/>
      <c r="D40" s="7"/>
      <c r="E40" s="7"/>
    </row>
    <row r="41" spans="1:5" ht="12.75">
      <c r="A41" s="7"/>
      <c r="B41" s="7"/>
      <c r="C41" s="20"/>
      <c r="D41" s="7"/>
      <c r="E41" s="7"/>
    </row>
    <row r="42" spans="1:5" ht="12.75">
      <c r="A42" s="7"/>
      <c r="B42" s="7"/>
      <c r="C42" s="20"/>
      <c r="D42" s="7"/>
      <c r="E42" s="7"/>
    </row>
    <row r="43" spans="1:5" ht="12.75">
      <c r="A43" s="7"/>
      <c r="B43" s="7"/>
      <c r="C43" s="20"/>
      <c r="D43" s="7"/>
      <c r="E43" s="7"/>
    </row>
    <row r="44" spans="1:5" ht="12.75">
      <c r="A44" s="7"/>
      <c r="B44" s="7"/>
      <c r="C44" s="20"/>
      <c r="D44" s="7"/>
      <c r="E44" s="7"/>
    </row>
    <row r="45" spans="1:5" ht="12.75">
      <c r="A45" s="7"/>
      <c r="B45" s="7"/>
      <c r="C45" s="20"/>
      <c r="D45" s="7"/>
      <c r="E45" s="7"/>
    </row>
    <row r="46" spans="1:5" ht="12.75">
      <c r="A46" s="7"/>
      <c r="B46" s="7"/>
      <c r="C46" s="20"/>
      <c r="D46" s="7"/>
      <c r="E46" s="7"/>
    </row>
    <row r="47" spans="1:5" ht="12.75">
      <c r="A47" s="7"/>
      <c r="B47" s="7"/>
      <c r="C47" s="20"/>
      <c r="D47" s="7"/>
      <c r="E47" s="7"/>
    </row>
    <row r="48" spans="1:5" ht="12.75">
      <c r="A48" s="7"/>
      <c r="B48" s="7"/>
      <c r="C48" s="20"/>
      <c r="D48" s="7"/>
      <c r="E48" s="7"/>
    </row>
    <row r="49" spans="1:5" ht="12.75">
      <c r="A49" s="7"/>
      <c r="B49" s="7"/>
      <c r="C49" s="20"/>
      <c r="D49" s="7"/>
      <c r="E49" s="22"/>
    </row>
    <row r="50" spans="1:5" ht="12.75">
      <c r="A50" s="7"/>
      <c r="B50" s="7"/>
      <c r="C50" s="20"/>
      <c r="D50" s="7"/>
      <c r="E50" s="22"/>
    </row>
    <row r="51" spans="1:5" ht="12.75">
      <c r="A51" s="7"/>
      <c r="B51" s="7"/>
      <c r="C51" s="20"/>
      <c r="D51" s="7"/>
      <c r="E51" s="22"/>
    </row>
    <row r="52" spans="1:5" ht="12.75">
      <c r="A52" s="7"/>
      <c r="B52" s="7"/>
      <c r="C52" s="20"/>
      <c r="D52" s="7"/>
      <c r="E52" s="22"/>
    </row>
    <row r="53" spans="1:5" ht="12.75">
      <c r="A53" s="7"/>
      <c r="B53" s="7"/>
      <c r="C53" s="20"/>
      <c r="D53" s="7"/>
      <c r="E53" s="22"/>
    </row>
    <row r="54" spans="1:5" ht="12.75">
      <c r="A54" s="7"/>
      <c r="B54" s="7"/>
      <c r="C54" s="20"/>
      <c r="D54" s="7"/>
      <c r="E54" s="22"/>
    </row>
    <row r="55" spans="1:5" ht="12.75">
      <c r="A55" s="7"/>
      <c r="B55" s="7"/>
      <c r="C55" s="20"/>
      <c r="D55" s="7"/>
      <c r="E55" s="22"/>
    </row>
    <row r="56" spans="1:5" ht="12.75">
      <c r="A56" s="7"/>
      <c r="B56" s="7"/>
      <c r="C56" s="20"/>
      <c r="D56" s="7"/>
      <c r="E56" s="22"/>
    </row>
    <row r="57" spans="1:5" ht="12.75">
      <c r="A57" s="7"/>
      <c r="B57" s="7"/>
      <c r="C57" s="20"/>
      <c r="D57" s="7"/>
      <c r="E57" s="22"/>
    </row>
    <row r="58" spans="1:5" ht="12.75">
      <c r="A58" s="7"/>
      <c r="B58" s="7"/>
      <c r="C58" s="20"/>
      <c r="D58" s="7"/>
      <c r="E58" s="22"/>
    </row>
    <row r="59" spans="1:5" ht="12.75">
      <c r="A59" s="7"/>
      <c r="B59" s="7"/>
      <c r="C59" s="20"/>
      <c r="D59" s="7"/>
      <c r="E59" s="22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0"/>
      <c r="D61" s="7"/>
      <c r="E61" s="7"/>
    </row>
    <row r="62" spans="1:5" ht="12.75">
      <c r="A62" s="7"/>
      <c r="B62" s="7"/>
      <c r="C62" s="20"/>
      <c r="D62" s="7"/>
      <c r="E62" s="7"/>
    </row>
    <row r="63" spans="1:5" ht="12.75">
      <c r="A63" s="7"/>
      <c r="B63" s="22"/>
      <c r="C63" s="20"/>
      <c r="D63" s="7"/>
      <c r="E63" s="22"/>
    </row>
    <row r="64" spans="1:5" ht="12.75">
      <c r="A64" s="7"/>
      <c r="B64" s="7"/>
      <c r="C64" s="20"/>
      <c r="D64" s="7"/>
      <c r="E64" s="22"/>
    </row>
    <row r="65" spans="1:5" ht="12.75">
      <c r="A65" s="7"/>
      <c r="B65" s="7"/>
      <c r="C65" s="20"/>
      <c r="D65" s="7"/>
      <c r="E65" s="7"/>
    </row>
    <row r="66" spans="1:5" ht="12.75">
      <c r="A66" s="7"/>
      <c r="B66" s="7"/>
      <c r="C66" s="20"/>
      <c r="D66" s="7"/>
      <c r="E66" s="22"/>
    </row>
    <row r="67" spans="1:5" ht="12.75">
      <c r="A67" s="22"/>
      <c r="B67" s="7"/>
      <c r="C67" s="23"/>
      <c r="D67" s="22"/>
      <c r="E67" s="22"/>
    </row>
    <row r="68" ht="12.75">
      <c r="B68" s="22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4" sqref="A4:E23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12" t="s">
        <v>34</v>
      </c>
      <c r="B1" s="112"/>
      <c r="C1" s="112"/>
      <c r="D1" s="112"/>
      <c r="E1" s="112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91"/>
      <c r="C4" s="78"/>
      <c r="D4" s="88"/>
      <c r="E4" s="79"/>
    </row>
    <row r="5" spans="1:5" ht="12.75">
      <c r="A5" s="7"/>
      <c r="B5" s="93"/>
      <c r="C5" s="78"/>
      <c r="D5" s="88"/>
      <c r="E5" s="79"/>
    </row>
    <row r="6" spans="1:5" ht="12.75">
      <c r="A6" s="7"/>
      <c r="B6" s="91"/>
      <c r="C6" s="78"/>
      <c r="D6" s="88"/>
      <c r="E6" s="79"/>
    </row>
    <row r="7" spans="1:5" ht="12.75">
      <c r="A7" s="7"/>
      <c r="B7" s="91"/>
      <c r="C7" s="78"/>
      <c r="D7" s="88"/>
      <c r="E7" s="79"/>
    </row>
    <row r="8" spans="1:5" ht="12.75">
      <c r="A8" s="7"/>
      <c r="B8" s="77"/>
      <c r="C8" s="78"/>
      <c r="D8" s="88"/>
      <c r="E8" s="79"/>
    </row>
    <row r="9" spans="1:5" ht="12.75">
      <c r="A9" s="7"/>
      <c r="B9" s="77"/>
      <c r="C9" s="78"/>
      <c r="D9" s="88"/>
      <c r="E9" s="79"/>
    </row>
    <row r="10" spans="1:5" ht="12.75">
      <c r="A10" s="7"/>
      <c r="B10" s="7"/>
      <c r="C10" s="20"/>
      <c r="D10" s="7"/>
      <c r="E10" s="7"/>
    </row>
    <row r="11" spans="1:5" ht="12.75">
      <c r="A11" s="7"/>
      <c r="B11" s="7"/>
      <c r="C11" s="20"/>
      <c r="D11" s="7"/>
      <c r="E11" s="7"/>
    </row>
    <row r="12" spans="1:5" ht="12.75">
      <c r="A12" s="7"/>
      <c r="B12" s="7"/>
      <c r="C12" s="20"/>
      <c r="D12" s="7"/>
      <c r="E12" s="7"/>
    </row>
    <row r="13" spans="1:5" ht="12.75">
      <c r="A13" s="7"/>
      <c r="B13" s="7"/>
      <c r="C13" s="20"/>
      <c r="D13" s="7"/>
      <c r="E13" s="7"/>
    </row>
    <row r="14" spans="1:5" ht="12.75">
      <c r="A14" s="7"/>
      <c r="B14" s="7"/>
      <c r="C14" s="20"/>
      <c r="D14" s="7"/>
      <c r="E14" s="7"/>
    </row>
    <row r="15" spans="1:5" ht="12.75">
      <c r="A15" s="7"/>
      <c r="B15" s="7"/>
      <c r="C15" s="20"/>
      <c r="D15" s="7"/>
      <c r="E15" s="7"/>
    </row>
    <row r="16" spans="1:5" ht="12.75">
      <c r="A16" s="7"/>
      <c r="B16" s="7"/>
      <c r="C16" s="20"/>
      <c r="D16" s="7"/>
      <c r="E16" s="7"/>
    </row>
    <row r="17" spans="1:5" ht="12.75">
      <c r="A17" s="7"/>
      <c r="B17" s="7"/>
      <c r="C17" s="20"/>
      <c r="D17" s="7"/>
      <c r="E17" s="7"/>
    </row>
    <row r="18" spans="1:5" ht="12.75">
      <c r="A18" s="7"/>
      <c r="B18" s="7"/>
      <c r="C18" s="20"/>
      <c r="D18" s="7"/>
      <c r="E18" s="7"/>
    </row>
    <row r="19" spans="1:5" ht="12.75">
      <c r="A19" s="7"/>
      <c r="B19" s="7"/>
      <c r="C19" s="20"/>
      <c r="D19" s="7"/>
      <c r="E19" s="7"/>
    </row>
    <row r="20" spans="1:5" ht="12.75">
      <c r="A20" s="7"/>
      <c r="B20" s="7"/>
      <c r="C20" s="20"/>
      <c r="D20" s="7"/>
      <c r="E20" s="7"/>
    </row>
    <row r="21" spans="1:5" ht="12.75">
      <c r="A21" s="7"/>
      <c r="B21" s="7"/>
      <c r="C21" s="20"/>
      <c r="D21" s="7"/>
      <c r="E21" s="7"/>
    </row>
    <row r="22" spans="1:5" ht="12.75">
      <c r="A22" s="7"/>
      <c r="B22" s="7"/>
      <c r="C22" s="20"/>
      <c r="D22" s="7"/>
      <c r="E22" s="7"/>
    </row>
    <row r="23" spans="1:5" ht="12.75">
      <c r="A23" s="7"/>
      <c r="B23" s="7"/>
      <c r="C23" s="20"/>
      <c r="D23" s="7"/>
      <c r="E23" s="7"/>
    </row>
    <row r="24" spans="1:5" ht="12.75">
      <c r="A24" s="7"/>
      <c r="B24" s="7"/>
      <c r="C24" s="20"/>
      <c r="D24" s="7"/>
      <c r="E24" s="7"/>
    </row>
    <row r="25" spans="1:5" ht="12.75">
      <c r="A25" s="7"/>
      <c r="B25" s="7"/>
      <c r="C25" s="20"/>
      <c r="D25" s="7"/>
      <c r="E25" s="7"/>
    </row>
    <row r="26" spans="1:5" ht="12.75">
      <c r="A26" s="7"/>
      <c r="B26" s="7"/>
      <c r="C26" s="20"/>
      <c r="D26" s="7"/>
      <c r="E26" s="7"/>
    </row>
    <row r="27" spans="1:5" ht="12.75">
      <c r="A27" s="7"/>
      <c r="B27" s="7"/>
      <c r="C27" s="20"/>
      <c r="D27" s="7"/>
      <c r="E27" s="7"/>
    </row>
    <row r="28" spans="1:5" ht="12.75">
      <c r="A28" s="7"/>
      <c r="B28" s="7"/>
      <c r="C28" s="20"/>
      <c r="D28" s="7"/>
      <c r="E28" s="7"/>
    </row>
    <row r="29" spans="1:5" ht="12.75">
      <c r="A29" s="7"/>
      <c r="B29" s="7"/>
      <c r="C29" s="20"/>
      <c r="D29" s="7"/>
      <c r="E29" s="7"/>
    </row>
    <row r="30" spans="1:5" ht="12.75">
      <c r="A30" s="7"/>
      <c r="B30" s="7"/>
      <c r="C30" s="20"/>
      <c r="D30" s="7"/>
      <c r="E30" s="7"/>
    </row>
    <row r="31" spans="1:5" ht="12.75">
      <c r="A31" s="7"/>
      <c r="B31" s="7"/>
      <c r="C31" s="20"/>
      <c r="D31" s="7"/>
      <c r="E31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F24" sqref="F24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06" t="s">
        <v>123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12.75" customHeight="1">
      <c r="A2" s="109" t="s">
        <v>4</v>
      </c>
      <c r="B2" s="111" t="s">
        <v>0</v>
      </c>
      <c r="C2" s="111"/>
      <c r="D2" s="111"/>
      <c r="E2" s="111" t="s">
        <v>3</v>
      </c>
      <c r="F2" s="111"/>
      <c r="G2" s="111"/>
      <c r="H2" s="111" t="s">
        <v>11</v>
      </c>
      <c r="I2" s="111"/>
      <c r="J2" s="111"/>
    </row>
    <row r="3" spans="1:10" ht="38.25">
      <c r="A3" s="110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4" t="s">
        <v>5</v>
      </c>
      <c r="B4" s="24">
        <v>14</v>
      </c>
      <c r="C4" s="24">
        <v>567</v>
      </c>
      <c r="D4" s="29">
        <v>890864.8</v>
      </c>
      <c r="E4" s="24">
        <v>0</v>
      </c>
      <c r="F4" s="24">
        <v>0</v>
      </c>
      <c r="G4" s="29">
        <v>0</v>
      </c>
      <c r="H4" s="24">
        <f>B4+E4</f>
        <v>14</v>
      </c>
      <c r="I4" s="24">
        <f>C4+F4</f>
        <v>567</v>
      </c>
      <c r="J4" s="29">
        <f>D4+G4</f>
        <v>890864.8</v>
      </c>
      <c r="M4" s="12"/>
    </row>
    <row r="5" spans="1:10" ht="12.75">
      <c r="A5" s="24" t="s">
        <v>6</v>
      </c>
      <c r="B5" s="24">
        <v>17</v>
      </c>
      <c r="C5" s="24">
        <v>577.5</v>
      </c>
      <c r="D5" s="29">
        <v>897492.4</v>
      </c>
      <c r="E5" s="24">
        <v>2</v>
      </c>
      <c r="F5" s="24">
        <v>289.4</v>
      </c>
      <c r="G5" s="29">
        <v>330623.04</v>
      </c>
      <c r="H5" s="24">
        <f aca="true" t="shared" si="0" ref="H5:H15">B5+E5</f>
        <v>19</v>
      </c>
      <c r="I5" s="24">
        <f aca="true" t="shared" si="1" ref="I5:I15">C5+F5</f>
        <v>866.9</v>
      </c>
      <c r="J5" s="29">
        <f aca="true" t="shared" si="2" ref="J5:J15">D5+G5</f>
        <v>1228115.44</v>
      </c>
    </row>
    <row r="6" spans="1:10" ht="12.75">
      <c r="A6" s="24" t="s">
        <v>7</v>
      </c>
      <c r="B6" s="25">
        <v>21</v>
      </c>
      <c r="C6" s="25">
        <v>1502.6</v>
      </c>
      <c r="D6" s="30">
        <v>17104120.09</v>
      </c>
      <c r="E6" s="24">
        <v>2</v>
      </c>
      <c r="F6" s="24">
        <v>5590</v>
      </c>
      <c r="G6" s="29">
        <v>135659240.36</v>
      </c>
      <c r="H6" s="24">
        <f t="shared" si="0"/>
        <v>23</v>
      </c>
      <c r="I6" s="24">
        <f t="shared" si="1"/>
        <v>7092.6</v>
      </c>
      <c r="J6" s="29">
        <f t="shared" si="2"/>
        <v>152763360.45000002</v>
      </c>
    </row>
    <row r="7" spans="1:13" ht="12.75">
      <c r="A7" s="24" t="s">
        <v>8</v>
      </c>
      <c r="B7" s="24">
        <v>23</v>
      </c>
      <c r="C7" s="24">
        <f>1273.5+57.5</f>
        <v>1331</v>
      </c>
      <c r="D7" s="29">
        <f>1505891.2+98532</f>
        <v>1604423.2</v>
      </c>
      <c r="E7" s="24">
        <v>1</v>
      </c>
      <c r="F7" s="24">
        <v>233</v>
      </c>
      <c r="G7" s="29">
        <v>257791.2</v>
      </c>
      <c r="H7" s="24">
        <f t="shared" si="0"/>
        <v>24</v>
      </c>
      <c r="I7" s="24">
        <f t="shared" si="1"/>
        <v>1564</v>
      </c>
      <c r="J7" s="29">
        <f t="shared" si="2"/>
        <v>1862214.4</v>
      </c>
      <c r="M7" s="12"/>
    </row>
    <row r="8" spans="1:10" ht="12.75">
      <c r="A8" s="1" t="s">
        <v>9</v>
      </c>
      <c r="B8" s="24">
        <v>25</v>
      </c>
      <c r="C8" s="1">
        <v>705</v>
      </c>
      <c r="D8" s="11">
        <v>968103.4</v>
      </c>
      <c r="E8" s="1">
        <v>1</v>
      </c>
      <c r="F8" s="1">
        <v>150</v>
      </c>
      <c r="G8" s="11">
        <v>250486.8</v>
      </c>
      <c r="H8" s="24">
        <f>B8+E8</f>
        <v>26</v>
      </c>
      <c r="I8" s="24">
        <f>C8+F8</f>
        <v>855</v>
      </c>
      <c r="J8" s="29">
        <f t="shared" si="2"/>
        <v>1218590.2</v>
      </c>
    </row>
    <row r="9" spans="1:10" s="28" customFormat="1" ht="12.75">
      <c r="A9" s="1" t="s">
        <v>10</v>
      </c>
      <c r="B9" s="42">
        <v>25</v>
      </c>
      <c r="C9" s="42">
        <v>909.7</v>
      </c>
      <c r="D9" s="11">
        <v>1297502</v>
      </c>
      <c r="E9" s="42">
        <v>0</v>
      </c>
      <c r="F9" s="42">
        <v>0</v>
      </c>
      <c r="G9" s="42">
        <v>0</v>
      </c>
      <c r="H9" s="24">
        <f t="shared" si="0"/>
        <v>25</v>
      </c>
      <c r="I9" s="24">
        <f t="shared" si="1"/>
        <v>909.7</v>
      </c>
      <c r="J9" s="29">
        <f t="shared" si="2"/>
        <v>1297502</v>
      </c>
    </row>
    <row r="10" spans="1:13" ht="12.75">
      <c r="A10" s="1" t="s">
        <v>12</v>
      </c>
      <c r="B10" s="1">
        <v>24</v>
      </c>
      <c r="C10" s="1">
        <v>1687</v>
      </c>
      <c r="D10" s="11">
        <v>13238509.69</v>
      </c>
      <c r="E10" s="1">
        <v>1</v>
      </c>
      <c r="F10" s="1">
        <v>85</v>
      </c>
      <c r="G10" s="11">
        <v>256059.6</v>
      </c>
      <c r="H10" s="24">
        <f t="shared" si="0"/>
        <v>25</v>
      </c>
      <c r="I10" s="24">
        <f t="shared" si="1"/>
        <v>1772</v>
      </c>
      <c r="J10" s="29">
        <f t="shared" si="2"/>
        <v>13494569.29</v>
      </c>
      <c r="M10" s="12"/>
    </row>
    <row r="11" spans="1:10" s="38" customFormat="1" ht="12.75">
      <c r="A11" s="24" t="s">
        <v>13</v>
      </c>
      <c r="B11" s="24">
        <v>18</v>
      </c>
      <c r="C11" s="24">
        <v>1117</v>
      </c>
      <c r="D11" s="29">
        <v>2084183.86</v>
      </c>
      <c r="E11" s="24">
        <v>1</v>
      </c>
      <c r="F11" s="24">
        <v>100</v>
      </c>
      <c r="G11" s="29">
        <v>489592.8</v>
      </c>
      <c r="H11" s="24">
        <f t="shared" si="0"/>
        <v>19</v>
      </c>
      <c r="I11" s="24">
        <f t="shared" si="1"/>
        <v>1217</v>
      </c>
      <c r="J11" s="29">
        <f t="shared" si="2"/>
        <v>2573776.66</v>
      </c>
    </row>
    <row r="12" spans="1:10" s="28" customFormat="1" ht="12.75">
      <c r="A12" s="1" t="s">
        <v>14</v>
      </c>
      <c r="B12" s="1">
        <v>13</v>
      </c>
      <c r="C12" s="1">
        <v>626.5</v>
      </c>
      <c r="D12" s="11">
        <v>1074699.72</v>
      </c>
      <c r="E12" s="1">
        <v>2</v>
      </c>
      <c r="F12" s="1">
        <v>200</v>
      </c>
      <c r="G12" s="29">
        <v>510524.4</v>
      </c>
      <c r="H12" s="24">
        <f t="shared" si="0"/>
        <v>15</v>
      </c>
      <c r="I12" s="24">
        <f t="shared" si="1"/>
        <v>826.5</v>
      </c>
      <c r="J12" s="29">
        <f t="shared" si="2"/>
        <v>1585224.12</v>
      </c>
    </row>
    <row r="13" spans="1:10" ht="12.75">
      <c r="A13" s="1" t="s">
        <v>15</v>
      </c>
      <c r="B13" s="42">
        <v>13</v>
      </c>
      <c r="C13" s="42">
        <v>276.52</v>
      </c>
      <c r="D13" s="43">
        <v>2013682.42</v>
      </c>
      <c r="E13" s="42">
        <v>1</v>
      </c>
      <c r="F13" s="42">
        <v>350</v>
      </c>
      <c r="G13" s="43">
        <v>256059.6</v>
      </c>
      <c r="H13" s="24">
        <f t="shared" si="0"/>
        <v>14</v>
      </c>
      <c r="I13" s="24">
        <f t="shared" si="1"/>
        <v>626.52</v>
      </c>
      <c r="J13" s="29">
        <f t="shared" si="2"/>
        <v>2269742.02</v>
      </c>
    </row>
    <row r="14" spans="1:10" ht="12.75">
      <c r="A14" s="1" t="s">
        <v>16</v>
      </c>
      <c r="B14" s="1">
        <v>11</v>
      </c>
      <c r="C14" s="1">
        <v>147</v>
      </c>
      <c r="D14" s="11">
        <v>1133655.08</v>
      </c>
      <c r="E14" s="1">
        <v>0</v>
      </c>
      <c r="F14" s="1">
        <v>0</v>
      </c>
      <c r="G14" s="11">
        <v>0</v>
      </c>
      <c r="H14" s="24">
        <f t="shared" si="0"/>
        <v>11</v>
      </c>
      <c r="I14" s="24">
        <f t="shared" si="1"/>
        <v>147</v>
      </c>
      <c r="J14" s="29">
        <f t="shared" si="2"/>
        <v>1133655.08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4">
        <f t="shared" si="0"/>
        <v>0</v>
      </c>
      <c r="I15" s="24">
        <f t="shared" si="1"/>
        <v>0</v>
      </c>
      <c r="J15" s="29">
        <f t="shared" si="2"/>
        <v>0</v>
      </c>
    </row>
    <row r="16" spans="1:11" ht="12.75">
      <c r="A16" s="44" t="s">
        <v>18</v>
      </c>
      <c r="B16" s="1">
        <f>SUM(B4:B15)</f>
        <v>204</v>
      </c>
      <c r="C16" s="1">
        <f aca="true" t="shared" si="3" ref="C16:J16">SUM(C4:C15)</f>
        <v>9446.82</v>
      </c>
      <c r="D16" s="11">
        <f t="shared" si="3"/>
        <v>42307236.66</v>
      </c>
      <c r="E16" s="1">
        <f t="shared" si="3"/>
        <v>11</v>
      </c>
      <c r="F16" s="1">
        <f t="shared" si="3"/>
        <v>6997.4</v>
      </c>
      <c r="G16" s="11">
        <f>SUM(G4:G15)</f>
        <v>138010377.8</v>
      </c>
      <c r="H16" s="1">
        <f t="shared" si="3"/>
        <v>215</v>
      </c>
      <c r="I16" s="1">
        <f t="shared" si="3"/>
        <v>16444.22</v>
      </c>
      <c r="J16" s="11">
        <f t="shared" si="3"/>
        <v>180317614.46000004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tabSelected="1" zoomScalePageLayoutView="0" workbookViewId="0" topLeftCell="A1">
      <selection activeCell="G35" sqref="G35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06" t="s">
        <v>150</v>
      </c>
      <c r="B2" s="106"/>
      <c r="C2" s="106"/>
      <c r="D2" s="106"/>
      <c r="E2" s="106"/>
      <c r="F2" s="106"/>
      <c r="G2" s="106"/>
    </row>
    <row r="3" spans="1:7" ht="12.75">
      <c r="A3" s="109" t="s">
        <v>4</v>
      </c>
      <c r="B3" s="111" t="s">
        <v>0</v>
      </c>
      <c r="C3" s="111"/>
      <c r="D3" s="111" t="s">
        <v>3</v>
      </c>
      <c r="E3" s="111"/>
      <c r="F3" s="111" t="s">
        <v>11</v>
      </c>
      <c r="G3" s="111"/>
    </row>
    <row r="4" spans="1:7" ht="38.25">
      <c r="A4" s="110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4" t="s">
        <v>5</v>
      </c>
      <c r="B5" s="25">
        <v>4</v>
      </c>
      <c r="C5" s="25">
        <v>70</v>
      </c>
      <c r="D5" s="25">
        <v>1</v>
      </c>
      <c r="E5" s="25">
        <v>0</v>
      </c>
      <c r="F5" s="25">
        <f>B5+D5</f>
        <v>5</v>
      </c>
      <c r="G5" s="25">
        <f aca="true" t="shared" si="0" ref="G5:G17">C5+E5</f>
        <v>70</v>
      </c>
    </row>
    <row r="6" spans="1:7" ht="12.75">
      <c r="A6" s="24" t="s">
        <v>6</v>
      </c>
      <c r="B6" s="25">
        <v>16</v>
      </c>
      <c r="C6" s="25">
        <v>788.5</v>
      </c>
      <c r="D6" s="25">
        <v>1</v>
      </c>
      <c r="E6" s="25">
        <v>50</v>
      </c>
      <c r="F6" s="25">
        <f aca="true" t="shared" si="1" ref="F6:F17">B6+D6</f>
        <v>17</v>
      </c>
      <c r="G6" s="25">
        <f t="shared" si="0"/>
        <v>838.5</v>
      </c>
    </row>
    <row r="7" spans="1:7" ht="12.75">
      <c r="A7" s="24" t="s">
        <v>7</v>
      </c>
      <c r="B7" s="25">
        <v>24</v>
      </c>
      <c r="C7" s="25">
        <v>789</v>
      </c>
      <c r="D7" s="25">
        <v>1</v>
      </c>
      <c r="E7" s="25">
        <v>8</v>
      </c>
      <c r="F7" s="25">
        <f t="shared" si="1"/>
        <v>25</v>
      </c>
      <c r="G7" s="25">
        <f t="shared" si="0"/>
        <v>797</v>
      </c>
    </row>
    <row r="8" spans="1:7" ht="12.75">
      <c r="A8" s="24" t="s">
        <v>8</v>
      </c>
      <c r="B8" s="24">
        <v>15</v>
      </c>
      <c r="C8" s="24">
        <v>508</v>
      </c>
      <c r="D8" s="24">
        <v>0</v>
      </c>
      <c r="E8" s="24">
        <v>0</v>
      </c>
      <c r="F8" s="25">
        <f t="shared" si="1"/>
        <v>15</v>
      </c>
      <c r="G8" s="25">
        <f t="shared" si="0"/>
        <v>508</v>
      </c>
    </row>
    <row r="9" spans="1:7" ht="12.75">
      <c r="A9" s="1" t="s">
        <v>9</v>
      </c>
      <c r="B9" s="24">
        <v>11</v>
      </c>
      <c r="C9" s="24">
        <v>509.5</v>
      </c>
      <c r="D9" s="24">
        <v>1</v>
      </c>
      <c r="E9" s="24">
        <v>150</v>
      </c>
      <c r="F9" s="25">
        <f t="shared" si="1"/>
        <v>12</v>
      </c>
      <c r="G9" s="25">
        <f t="shared" si="0"/>
        <v>659.5</v>
      </c>
    </row>
    <row r="10" spans="1:7" ht="12.75">
      <c r="A10" s="1" t="s">
        <v>10</v>
      </c>
      <c r="B10" s="42">
        <v>19</v>
      </c>
      <c r="C10" s="42">
        <v>389</v>
      </c>
      <c r="D10" s="42">
        <v>0</v>
      </c>
      <c r="E10" s="42">
        <v>0</v>
      </c>
      <c r="F10" s="25">
        <f t="shared" si="1"/>
        <v>19</v>
      </c>
      <c r="G10" s="25">
        <f t="shared" si="0"/>
        <v>389</v>
      </c>
    </row>
    <row r="11" spans="1:7" ht="12.75">
      <c r="A11" s="1" t="s">
        <v>12</v>
      </c>
      <c r="B11" s="1">
        <v>26</v>
      </c>
      <c r="C11" s="1">
        <v>1205.9</v>
      </c>
      <c r="D11" s="1">
        <v>1</v>
      </c>
      <c r="E11" s="1">
        <v>150</v>
      </c>
      <c r="F11" s="25">
        <f t="shared" si="1"/>
        <v>27</v>
      </c>
      <c r="G11" s="25">
        <f t="shared" si="0"/>
        <v>1355.9</v>
      </c>
    </row>
    <row r="12" spans="1:7" s="38" customFormat="1" ht="12.75">
      <c r="A12" s="24" t="s">
        <v>13</v>
      </c>
      <c r="B12" s="42">
        <v>20</v>
      </c>
      <c r="C12" s="42">
        <v>652.2</v>
      </c>
      <c r="D12" s="42">
        <v>1</v>
      </c>
      <c r="E12" s="42">
        <v>550</v>
      </c>
      <c r="F12" s="25">
        <f t="shared" si="1"/>
        <v>21</v>
      </c>
      <c r="G12" s="25">
        <f t="shared" si="0"/>
        <v>1202.2</v>
      </c>
    </row>
    <row r="13" spans="1:7" ht="12.75">
      <c r="A13" s="1" t="s">
        <v>14</v>
      </c>
      <c r="B13" s="1">
        <v>22</v>
      </c>
      <c r="C13" s="1">
        <v>853.5</v>
      </c>
      <c r="D13" s="1">
        <v>0</v>
      </c>
      <c r="E13" s="1">
        <v>0</v>
      </c>
      <c r="F13" s="42">
        <f t="shared" si="1"/>
        <v>22</v>
      </c>
      <c r="G13" s="42">
        <f t="shared" si="0"/>
        <v>853.5</v>
      </c>
    </row>
    <row r="14" spans="1:7" ht="12.75">
      <c r="A14" s="1" t="s">
        <v>15</v>
      </c>
      <c r="B14" s="42">
        <v>20</v>
      </c>
      <c r="C14" s="42">
        <v>896.8</v>
      </c>
      <c r="D14" s="42">
        <v>1</v>
      </c>
      <c r="E14" s="42">
        <v>147.6</v>
      </c>
      <c r="F14" s="25">
        <f t="shared" si="1"/>
        <v>21</v>
      </c>
      <c r="G14" s="25">
        <f t="shared" si="0"/>
        <v>1044.3999999999999</v>
      </c>
    </row>
    <row r="15" spans="1:7" ht="12.75">
      <c r="A15" s="1" t="s">
        <v>16</v>
      </c>
      <c r="B15" s="42">
        <v>15</v>
      </c>
      <c r="C15" s="42">
        <v>616.52</v>
      </c>
      <c r="D15" s="42">
        <v>1</v>
      </c>
      <c r="E15" s="42">
        <v>100</v>
      </c>
      <c r="F15" s="25">
        <f t="shared" si="1"/>
        <v>16</v>
      </c>
      <c r="G15" s="25">
        <f t="shared" si="0"/>
        <v>716.52</v>
      </c>
    </row>
    <row r="16" spans="1:7" ht="12.75">
      <c r="A16" s="1" t="s">
        <v>17</v>
      </c>
      <c r="B16" s="1"/>
      <c r="C16" s="1"/>
      <c r="D16" s="1"/>
      <c r="E16" s="1"/>
      <c r="F16" s="25">
        <f t="shared" si="1"/>
        <v>0</v>
      </c>
      <c r="G16" s="25">
        <f t="shared" si="0"/>
        <v>0</v>
      </c>
    </row>
    <row r="17" spans="1:7" ht="12.75">
      <c r="A17" s="3" t="s">
        <v>18</v>
      </c>
      <c r="B17" s="1">
        <f>SUM(B5:B16)</f>
        <v>192</v>
      </c>
      <c r="C17" s="1">
        <f>SUM(C5:C16)</f>
        <v>7278.92</v>
      </c>
      <c r="D17" s="1">
        <f>SUM(D5:D16)</f>
        <v>8</v>
      </c>
      <c r="E17" s="1">
        <f>SUM(E5:E16)</f>
        <v>1155.6</v>
      </c>
      <c r="F17" s="1">
        <f t="shared" si="1"/>
        <v>200</v>
      </c>
      <c r="G17" s="1">
        <f t="shared" si="0"/>
        <v>8434.52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19"/>
  <sheetViews>
    <sheetView zoomScalePageLayoutView="0" workbookViewId="0" topLeftCell="A1">
      <selection activeCell="C6" sqref="C6:C19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12" t="s">
        <v>35</v>
      </c>
      <c r="B3" s="112"/>
      <c r="C3" s="112"/>
      <c r="D3" s="112"/>
      <c r="E3" s="112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101.25">
      <c r="A6" s="64">
        <v>1</v>
      </c>
      <c r="B6" s="77" t="s">
        <v>36</v>
      </c>
      <c r="C6" s="95">
        <v>12</v>
      </c>
      <c r="D6" s="70" t="s">
        <v>50</v>
      </c>
      <c r="E6" s="78">
        <v>550</v>
      </c>
    </row>
    <row r="7" spans="1:5" s="8" customFormat="1" ht="101.25">
      <c r="A7" s="64">
        <f aca="true" t="shared" si="0" ref="A7:A19">A6+1</f>
        <v>2</v>
      </c>
      <c r="B7" s="77" t="s">
        <v>37</v>
      </c>
      <c r="C7" s="95">
        <v>22</v>
      </c>
      <c r="D7" s="70" t="s">
        <v>29</v>
      </c>
      <c r="E7" s="78">
        <v>65920.8</v>
      </c>
    </row>
    <row r="8" spans="1:5" s="8" customFormat="1" ht="90">
      <c r="A8" s="64">
        <f t="shared" si="0"/>
        <v>3</v>
      </c>
      <c r="B8" s="77" t="s">
        <v>38</v>
      </c>
      <c r="C8" s="95">
        <v>15</v>
      </c>
      <c r="D8" s="70" t="s">
        <v>50</v>
      </c>
      <c r="E8" s="94">
        <v>550</v>
      </c>
    </row>
    <row r="9" spans="1:5" s="8" customFormat="1" ht="90">
      <c r="A9" s="64">
        <f t="shared" si="0"/>
        <v>4</v>
      </c>
      <c r="B9" s="77" t="s">
        <v>39</v>
      </c>
      <c r="C9" s="95">
        <v>15</v>
      </c>
      <c r="D9" s="70" t="s">
        <v>50</v>
      </c>
      <c r="E9" s="94">
        <v>550</v>
      </c>
    </row>
    <row r="10" spans="1:5" s="8" customFormat="1" ht="67.5">
      <c r="A10" s="64">
        <f t="shared" si="0"/>
        <v>5</v>
      </c>
      <c r="B10" s="77" t="s">
        <v>40</v>
      </c>
      <c r="C10" s="95">
        <v>50</v>
      </c>
      <c r="D10" s="70" t="s">
        <v>29</v>
      </c>
      <c r="E10" s="94">
        <v>149820</v>
      </c>
    </row>
    <row r="11" spans="1:5" s="8" customFormat="1" ht="67.5">
      <c r="A11" s="64">
        <f t="shared" si="0"/>
        <v>6</v>
      </c>
      <c r="B11" s="77" t="s">
        <v>41</v>
      </c>
      <c r="C11" s="95">
        <v>50</v>
      </c>
      <c r="D11" s="70" t="s">
        <v>29</v>
      </c>
      <c r="E11" s="94">
        <v>104874</v>
      </c>
    </row>
    <row r="12" spans="1:5" ht="123.75">
      <c r="A12" s="64">
        <f t="shared" si="0"/>
        <v>7</v>
      </c>
      <c r="B12" s="77" t="s">
        <v>42</v>
      </c>
      <c r="C12" s="89">
        <v>50</v>
      </c>
      <c r="D12" s="70" t="s">
        <v>29</v>
      </c>
      <c r="E12" s="94">
        <v>108300</v>
      </c>
    </row>
    <row r="13" spans="1:5" ht="78.75">
      <c r="A13" s="64">
        <f t="shared" si="0"/>
        <v>8</v>
      </c>
      <c r="B13" s="77" t="s">
        <v>43</v>
      </c>
      <c r="C13" s="89">
        <v>15</v>
      </c>
      <c r="D13" s="70" t="s">
        <v>50</v>
      </c>
      <c r="E13" s="94">
        <v>550</v>
      </c>
    </row>
    <row r="14" spans="1:5" ht="56.25">
      <c r="A14" s="64">
        <f t="shared" si="0"/>
        <v>9</v>
      </c>
      <c r="B14" s="77" t="s">
        <v>44</v>
      </c>
      <c r="C14" s="89">
        <v>50</v>
      </c>
      <c r="D14" s="70" t="s">
        <v>50</v>
      </c>
      <c r="E14" s="94">
        <v>85680</v>
      </c>
    </row>
    <row r="15" spans="1:5" ht="90">
      <c r="A15" s="64">
        <f t="shared" si="0"/>
        <v>10</v>
      </c>
      <c r="B15" s="77" t="s">
        <v>45</v>
      </c>
      <c r="C15" s="89">
        <v>15</v>
      </c>
      <c r="D15" s="70" t="s">
        <v>29</v>
      </c>
      <c r="E15" s="94">
        <v>550</v>
      </c>
    </row>
    <row r="16" spans="1:5" ht="56.25">
      <c r="A16" s="64">
        <f t="shared" si="0"/>
        <v>11</v>
      </c>
      <c r="B16" s="77" t="s">
        <v>46</v>
      </c>
      <c r="C16" s="89">
        <v>9</v>
      </c>
      <c r="D16" s="70" t="s">
        <v>50</v>
      </c>
      <c r="E16" s="94">
        <v>550</v>
      </c>
    </row>
    <row r="17" spans="1:5" ht="78.75">
      <c r="A17" s="64">
        <f t="shared" si="0"/>
        <v>12</v>
      </c>
      <c r="B17" s="77" t="s">
        <v>47</v>
      </c>
      <c r="C17" s="89">
        <v>150</v>
      </c>
      <c r="D17" s="70" t="s">
        <v>50</v>
      </c>
      <c r="E17" s="94">
        <v>201060</v>
      </c>
    </row>
    <row r="18" spans="1:5" ht="78.75">
      <c r="A18" s="64">
        <f t="shared" si="0"/>
        <v>13</v>
      </c>
      <c r="B18" s="77" t="s">
        <v>48</v>
      </c>
      <c r="C18" s="96">
        <v>100</v>
      </c>
      <c r="D18" s="70" t="s">
        <v>50</v>
      </c>
      <c r="E18" s="94">
        <v>171360</v>
      </c>
    </row>
    <row r="19" spans="1:5" ht="101.25">
      <c r="A19" s="64">
        <f t="shared" si="0"/>
        <v>14</v>
      </c>
      <c r="B19" s="77" t="s">
        <v>49</v>
      </c>
      <c r="C19" s="89">
        <v>14</v>
      </c>
      <c r="D19" s="70" t="s">
        <v>50</v>
      </c>
      <c r="E19" s="94">
        <v>550</v>
      </c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9">
      <selection activeCell="B24" sqref="B24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12" t="s">
        <v>69</v>
      </c>
      <c r="B3" s="112"/>
      <c r="C3" s="112"/>
      <c r="D3" s="112"/>
      <c r="E3" s="112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45">
      <c r="A6" s="7">
        <v>1</v>
      </c>
      <c r="B6" s="77" t="s">
        <v>52</v>
      </c>
      <c r="C6" s="88">
        <v>15</v>
      </c>
      <c r="D6" s="70" t="s">
        <v>50</v>
      </c>
      <c r="E6" s="78">
        <v>550</v>
      </c>
    </row>
    <row r="7" spans="1:5" s="8" customFormat="1" ht="101.25">
      <c r="A7" s="7">
        <f>A6+1</f>
        <v>2</v>
      </c>
      <c r="B7" s="77" t="s">
        <v>70</v>
      </c>
      <c r="C7" s="95">
        <v>6</v>
      </c>
      <c r="D7" s="70" t="s">
        <v>50</v>
      </c>
      <c r="E7" s="78">
        <v>550</v>
      </c>
    </row>
    <row r="8" spans="1:5" s="8" customFormat="1" ht="90">
      <c r="A8" s="7">
        <f aca="true" t="shared" si="0" ref="A8:A24">A7+1</f>
        <v>3</v>
      </c>
      <c r="B8" s="77" t="s">
        <v>53</v>
      </c>
      <c r="C8" s="95">
        <v>70</v>
      </c>
      <c r="D8" s="70" t="s">
        <v>29</v>
      </c>
      <c r="E8" s="94">
        <v>210040.8</v>
      </c>
    </row>
    <row r="9" spans="1:5" s="8" customFormat="1" ht="168.75">
      <c r="A9" s="7">
        <f t="shared" si="0"/>
        <v>4</v>
      </c>
      <c r="B9" s="77" t="s">
        <v>54</v>
      </c>
      <c r="C9" s="89">
        <v>30</v>
      </c>
      <c r="D9" s="70" t="s">
        <v>29</v>
      </c>
      <c r="E9" s="94">
        <v>67646.4</v>
      </c>
    </row>
    <row r="10" spans="1:5" s="8" customFormat="1" ht="157.5">
      <c r="A10" s="7">
        <f t="shared" si="0"/>
        <v>5</v>
      </c>
      <c r="B10" s="77" t="s">
        <v>55</v>
      </c>
      <c r="C10" s="89">
        <v>60</v>
      </c>
      <c r="D10" s="70" t="s">
        <v>29</v>
      </c>
      <c r="E10" s="94">
        <v>67646.4</v>
      </c>
    </row>
    <row r="11" spans="1:5" s="8" customFormat="1" ht="90">
      <c r="A11" s="7">
        <f t="shared" si="0"/>
        <v>6</v>
      </c>
      <c r="B11" s="77" t="s">
        <v>56</v>
      </c>
      <c r="C11" s="89">
        <v>25</v>
      </c>
      <c r="D11" s="70" t="s">
        <v>29</v>
      </c>
      <c r="E11" s="94">
        <v>62182.8</v>
      </c>
    </row>
    <row r="12" spans="1:5" s="8" customFormat="1" ht="67.5">
      <c r="A12" s="7">
        <f t="shared" si="0"/>
        <v>7</v>
      </c>
      <c r="B12" s="77" t="s">
        <v>57</v>
      </c>
      <c r="C12" s="89">
        <v>5</v>
      </c>
      <c r="D12" s="70" t="s">
        <v>51</v>
      </c>
      <c r="E12" s="63">
        <v>52173.6</v>
      </c>
    </row>
    <row r="13" spans="1:5" s="8" customFormat="1" ht="101.25">
      <c r="A13" s="7">
        <f t="shared" si="0"/>
        <v>8</v>
      </c>
      <c r="B13" s="77" t="s">
        <v>58</v>
      </c>
      <c r="C13" s="89">
        <v>12</v>
      </c>
      <c r="D13" s="70" t="s">
        <v>50</v>
      </c>
      <c r="E13" s="94">
        <v>550</v>
      </c>
    </row>
    <row r="14" spans="1:5" s="8" customFormat="1" ht="78.75">
      <c r="A14" s="7">
        <f t="shared" si="0"/>
        <v>9</v>
      </c>
      <c r="B14" s="77" t="s">
        <v>59</v>
      </c>
      <c r="C14" s="89">
        <v>150</v>
      </c>
      <c r="D14" s="70" t="s">
        <v>50</v>
      </c>
      <c r="E14" s="94">
        <v>257040</v>
      </c>
    </row>
    <row r="15" spans="1:5" s="8" customFormat="1" ht="101.25">
      <c r="A15" s="7">
        <f t="shared" si="0"/>
        <v>10</v>
      </c>
      <c r="B15" s="77" t="s">
        <v>60</v>
      </c>
      <c r="C15" s="89">
        <v>15</v>
      </c>
      <c r="D15" s="70" t="s">
        <v>29</v>
      </c>
      <c r="E15" s="94">
        <v>8244</v>
      </c>
    </row>
    <row r="16" spans="1:5" s="8" customFormat="1" ht="90">
      <c r="A16" s="7">
        <f t="shared" si="0"/>
        <v>11</v>
      </c>
      <c r="B16" s="77" t="s">
        <v>61</v>
      </c>
      <c r="C16" s="89">
        <v>15</v>
      </c>
      <c r="D16" s="70" t="s">
        <v>29</v>
      </c>
      <c r="E16" s="94">
        <v>550</v>
      </c>
    </row>
    <row r="17" spans="1:5" s="8" customFormat="1" ht="67.5">
      <c r="A17" s="7">
        <f t="shared" si="0"/>
        <v>12</v>
      </c>
      <c r="B17" s="77" t="s">
        <v>71</v>
      </c>
      <c r="C17" s="89">
        <v>15</v>
      </c>
      <c r="D17" s="70" t="s">
        <v>50</v>
      </c>
      <c r="E17" s="94">
        <v>62082</v>
      </c>
    </row>
    <row r="18" spans="1:5" s="8" customFormat="1" ht="101.25">
      <c r="A18" s="7">
        <f t="shared" si="0"/>
        <v>13</v>
      </c>
      <c r="B18" s="77" t="s">
        <v>62</v>
      </c>
      <c r="C18" s="89">
        <v>12</v>
      </c>
      <c r="D18" s="70" t="s">
        <v>50</v>
      </c>
      <c r="E18" s="94">
        <v>550</v>
      </c>
    </row>
    <row r="19" spans="1:5" s="8" customFormat="1" ht="101.25">
      <c r="A19" s="7">
        <f t="shared" si="0"/>
        <v>14</v>
      </c>
      <c r="B19" s="77" t="s">
        <v>63</v>
      </c>
      <c r="C19" s="89">
        <v>12.5</v>
      </c>
      <c r="D19" s="70" t="s">
        <v>29</v>
      </c>
      <c r="E19" s="94">
        <v>550</v>
      </c>
    </row>
    <row r="20" spans="1:5" s="8" customFormat="1" ht="112.5">
      <c r="A20" s="7">
        <f t="shared" si="0"/>
        <v>15</v>
      </c>
      <c r="B20" s="77" t="s">
        <v>64</v>
      </c>
      <c r="C20" s="89">
        <v>149</v>
      </c>
      <c r="D20" s="70" t="s">
        <v>29</v>
      </c>
      <c r="E20" s="94">
        <v>199719.6</v>
      </c>
    </row>
    <row r="21" spans="1:5" s="8" customFormat="1" ht="78.75">
      <c r="A21" s="7">
        <f t="shared" si="0"/>
        <v>16</v>
      </c>
      <c r="B21" s="77" t="s">
        <v>65</v>
      </c>
      <c r="C21" s="89">
        <v>219.4</v>
      </c>
      <c r="D21" s="70" t="s">
        <v>29</v>
      </c>
      <c r="E21" s="94">
        <v>120582.24</v>
      </c>
    </row>
    <row r="22" spans="1:5" s="8" customFormat="1" ht="112.5">
      <c r="A22" s="7">
        <f t="shared" si="0"/>
        <v>17</v>
      </c>
      <c r="B22" s="77" t="s">
        <v>66</v>
      </c>
      <c r="C22" s="89">
        <v>6</v>
      </c>
      <c r="D22" s="70" t="s">
        <v>50</v>
      </c>
      <c r="E22" s="94">
        <v>550</v>
      </c>
    </row>
    <row r="23" spans="1:5" s="8" customFormat="1" ht="101.25">
      <c r="A23" s="7">
        <f t="shared" si="0"/>
        <v>18</v>
      </c>
      <c r="B23" s="77" t="s">
        <v>67</v>
      </c>
      <c r="C23" s="89">
        <v>47</v>
      </c>
      <c r="D23" s="70" t="s">
        <v>29</v>
      </c>
      <c r="E23" s="94">
        <v>101802</v>
      </c>
    </row>
    <row r="24" spans="1:5" s="8" customFormat="1" ht="45">
      <c r="A24" s="7">
        <f t="shared" si="0"/>
        <v>19</v>
      </c>
      <c r="B24" s="77" t="s">
        <v>68</v>
      </c>
      <c r="C24" s="89">
        <v>3</v>
      </c>
      <c r="D24" s="70" t="s">
        <v>51</v>
      </c>
      <c r="E24" s="94">
        <v>15105.6</v>
      </c>
    </row>
    <row r="25" spans="1:5" s="8" customFormat="1" ht="11.25">
      <c r="A25" s="7"/>
      <c r="B25" s="58"/>
      <c r="C25" s="53"/>
      <c r="D25" s="61"/>
      <c r="E25" s="59"/>
    </row>
    <row r="26" spans="1:5" s="8" customFormat="1" ht="11.25">
      <c r="A26" s="7"/>
      <c r="B26" s="58"/>
      <c r="C26" s="53"/>
      <c r="D26" s="61"/>
      <c r="E26" s="59"/>
    </row>
    <row r="27" spans="1:5" ht="12.75">
      <c r="A27" s="7"/>
      <c r="B27" s="58"/>
      <c r="C27" s="53"/>
      <c r="D27" s="61"/>
      <c r="E27" s="59"/>
    </row>
    <row r="28" spans="1:5" ht="12.75">
      <c r="A28" s="7"/>
      <c r="B28" s="62"/>
      <c r="C28" s="61"/>
      <c r="D28" s="53"/>
      <c r="E28" s="59"/>
    </row>
    <row r="29" spans="1:5" ht="12.75">
      <c r="A29" s="7"/>
      <c r="B29" s="7"/>
      <c r="C29" s="20"/>
      <c r="D29" s="7"/>
      <c r="E29" s="7"/>
    </row>
    <row r="30" spans="1:5" ht="12.75">
      <c r="A30" s="7"/>
      <c r="B30" s="7"/>
      <c r="C30" s="20"/>
      <c r="D30" s="7"/>
      <c r="E30" s="7"/>
    </row>
    <row r="31" spans="1:5" ht="12.75">
      <c r="A31" s="7"/>
      <c r="B31" s="7"/>
      <c r="C31" s="20"/>
      <c r="D31" s="7"/>
      <c r="E31" s="7"/>
    </row>
    <row r="32" spans="1:5" ht="12.75">
      <c r="A32" s="7"/>
      <c r="B32" s="7"/>
      <c r="C32" s="20"/>
      <c r="D32" s="7"/>
      <c r="E32" s="7"/>
    </row>
    <row r="33" spans="1:5" ht="12.75">
      <c r="A33" s="7"/>
      <c r="B33" s="7"/>
      <c r="C33" s="20"/>
      <c r="D33" s="7"/>
      <c r="E33" s="7"/>
    </row>
    <row r="34" spans="1:5" ht="12.75">
      <c r="A34" s="7"/>
      <c r="B34" s="7"/>
      <c r="C34" s="20"/>
      <c r="D34" s="7"/>
      <c r="E34" s="7"/>
    </row>
    <row r="35" spans="1:5" ht="12.75">
      <c r="A35" s="7"/>
      <c r="B35" s="7"/>
      <c r="C35" s="20"/>
      <c r="D35" s="7"/>
      <c r="E35" s="7"/>
    </row>
    <row r="36" spans="1:5" ht="12.75">
      <c r="A36" s="7"/>
      <c r="B36" s="7"/>
      <c r="C36" s="20"/>
      <c r="D36" s="7"/>
      <c r="E36" s="7"/>
    </row>
    <row r="37" spans="1:5" ht="12.75">
      <c r="A37" s="7"/>
      <c r="B37" s="7"/>
      <c r="C37" s="20"/>
      <c r="D37" s="7"/>
      <c r="E37" s="7"/>
    </row>
    <row r="38" spans="1:5" ht="12.75">
      <c r="A38" s="7"/>
      <c r="B38" s="7"/>
      <c r="C38" s="20"/>
      <c r="D38" s="7"/>
      <c r="E38" s="7"/>
    </row>
    <row r="39" spans="1:5" ht="12.75">
      <c r="A39" s="7"/>
      <c r="B39" s="7"/>
      <c r="C39" s="20"/>
      <c r="D39" s="7"/>
      <c r="E39" s="7"/>
    </row>
    <row r="40" spans="1:5" ht="12.75">
      <c r="A40" s="7"/>
      <c r="B40" s="7"/>
      <c r="C40" s="20"/>
      <c r="D40" s="7"/>
      <c r="E40" s="7"/>
    </row>
    <row r="41" spans="1:5" ht="12.75">
      <c r="A41" s="7"/>
      <c r="B41" s="7"/>
      <c r="C41" s="20"/>
      <c r="D41" s="7"/>
      <c r="E41" s="7"/>
    </row>
    <row r="42" spans="1:5" ht="12.75">
      <c r="A42" s="7"/>
      <c r="B42" s="7"/>
      <c r="C42" s="20"/>
      <c r="D42" s="7"/>
      <c r="E42" s="7"/>
    </row>
    <row r="43" spans="1:5" ht="12.75">
      <c r="A43" s="7"/>
      <c r="B43" s="7"/>
      <c r="C43" s="20"/>
      <c r="D43" s="7"/>
      <c r="E43" s="7"/>
    </row>
    <row r="44" spans="1:5" ht="12.75">
      <c r="A44" s="7"/>
      <c r="B44" s="7"/>
      <c r="C44" s="20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C4" sqref="C4"/>
    </sheetView>
  </sheetViews>
  <sheetFormatPr defaultColWidth="9.00390625" defaultRowHeight="12.75"/>
  <cols>
    <col min="2" max="2" width="28.125" style="0" customWidth="1"/>
    <col min="3" max="3" width="14.25390625" style="0" customWidth="1"/>
    <col min="5" max="5" width="11.75390625" style="0" customWidth="1"/>
  </cols>
  <sheetData>
    <row r="1" spans="1:6" ht="12.75">
      <c r="A1" s="112" t="s">
        <v>30</v>
      </c>
      <c r="B1" s="112"/>
      <c r="C1" s="112"/>
      <c r="D1" s="112"/>
      <c r="E1" s="112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146.25">
      <c r="A4" s="64">
        <v>1</v>
      </c>
      <c r="B4" s="77" t="s">
        <v>73</v>
      </c>
      <c r="C4" s="73">
        <v>13580253.26</v>
      </c>
      <c r="D4" s="95">
        <v>331.6</v>
      </c>
      <c r="E4" s="70" t="s">
        <v>29</v>
      </c>
      <c r="F4" s="21"/>
    </row>
    <row r="5" spans="1:6" ht="78.75">
      <c r="A5" s="64">
        <f>A4+1</f>
        <v>2</v>
      </c>
      <c r="B5" s="77" t="s">
        <v>74</v>
      </c>
      <c r="C5" s="94">
        <v>2102894.83</v>
      </c>
      <c r="D5" s="95">
        <v>230</v>
      </c>
      <c r="E5" s="70" t="s">
        <v>29</v>
      </c>
      <c r="F5" s="14"/>
    </row>
    <row r="6" spans="1:6" ht="90">
      <c r="A6" s="64">
        <f aca="true" t="shared" si="0" ref="A6:A26">A5+1</f>
        <v>3</v>
      </c>
      <c r="B6" s="77" t="s">
        <v>75</v>
      </c>
      <c r="C6" s="94">
        <v>550</v>
      </c>
      <c r="D6" s="89">
        <v>12</v>
      </c>
      <c r="E6" s="70" t="s">
        <v>50</v>
      </c>
      <c r="F6" s="14"/>
    </row>
    <row r="7" spans="1:6" ht="90">
      <c r="A7" s="64">
        <f t="shared" si="0"/>
        <v>4</v>
      </c>
      <c r="B7" s="77" t="s">
        <v>76</v>
      </c>
      <c r="C7" s="63">
        <v>135404775.56</v>
      </c>
      <c r="D7" s="89">
        <v>5440</v>
      </c>
      <c r="E7" s="70" t="s">
        <v>72</v>
      </c>
      <c r="F7" s="14"/>
    </row>
    <row r="8" spans="1:6" ht="112.5">
      <c r="A8" s="64">
        <f t="shared" si="0"/>
        <v>5</v>
      </c>
      <c r="B8" s="77" t="s">
        <v>77</v>
      </c>
      <c r="C8" s="94">
        <v>112766.4</v>
      </c>
      <c r="D8" s="89">
        <v>68</v>
      </c>
      <c r="E8" s="70" t="s">
        <v>29</v>
      </c>
      <c r="F8" s="14"/>
    </row>
    <row r="9" spans="1:6" ht="112.5">
      <c r="A9" s="64">
        <f t="shared" si="0"/>
        <v>6</v>
      </c>
      <c r="B9" s="77" t="s">
        <v>78</v>
      </c>
      <c r="C9" s="94">
        <v>64980</v>
      </c>
      <c r="D9" s="89">
        <v>30</v>
      </c>
      <c r="E9" s="70" t="s">
        <v>29</v>
      </c>
      <c r="F9" s="14"/>
    </row>
    <row r="10" spans="1:6" ht="78.75">
      <c r="A10" s="64">
        <f t="shared" si="0"/>
        <v>7</v>
      </c>
      <c r="B10" s="77" t="s">
        <v>79</v>
      </c>
      <c r="C10" s="94">
        <v>248472</v>
      </c>
      <c r="D10" s="89">
        <v>145</v>
      </c>
      <c r="E10" s="70" t="s">
        <v>29</v>
      </c>
      <c r="F10" s="14"/>
    </row>
    <row r="11" spans="1:6" ht="101.25">
      <c r="A11" s="64">
        <f t="shared" si="0"/>
        <v>8</v>
      </c>
      <c r="B11" s="77" t="s">
        <v>80</v>
      </c>
      <c r="C11" s="94">
        <v>174960</v>
      </c>
      <c r="D11" s="89">
        <v>150</v>
      </c>
      <c r="E11" s="70" t="s">
        <v>51</v>
      </c>
      <c r="F11" s="14"/>
    </row>
    <row r="12" spans="1:6" ht="67.5">
      <c r="A12" s="64">
        <f t="shared" si="0"/>
        <v>9</v>
      </c>
      <c r="B12" s="77" t="s">
        <v>81</v>
      </c>
      <c r="C12" s="94">
        <v>257040</v>
      </c>
      <c r="D12" s="88">
        <v>150</v>
      </c>
      <c r="E12" s="70" t="s">
        <v>29</v>
      </c>
      <c r="F12" s="14"/>
    </row>
    <row r="13" spans="1:6" ht="78.75">
      <c r="A13" s="64">
        <f t="shared" si="0"/>
        <v>10</v>
      </c>
      <c r="B13" s="77" t="s">
        <v>82</v>
      </c>
      <c r="C13" s="94">
        <v>550</v>
      </c>
      <c r="D13" s="88">
        <v>15</v>
      </c>
      <c r="E13" s="70" t="s">
        <v>50</v>
      </c>
      <c r="F13" s="14"/>
    </row>
    <row r="14" spans="1:6" ht="56.25">
      <c r="A14" s="64">
        <f t="shared" si="0"/>
        <v>11</v>
      </c>
      <c r="B14" s="77" t="s">
        <v>83</v>
      </c>
      <c r="C14" s="90">
        <v>550</v>
      </c>
      <c r="D14" s="88">
        <v>12</v>
      </c>
      <c r="E14" s="60" t="s">
        <v>50</v>
      </c>
      <c r="F14" s="14"/>
    </row>
    <row r="15" spans="1:6" ht="90">
      <c r="A15" s="64">
        <f t="shared" si="0"/>
        <v>12</v>
      </c>
      <c r="B15" s="77" t="s">
        <v>84</v>
      </c>
      <c r="C15" s="94">
        <v>62182.8</v>
      </c>
      <c r="D15" s="88">
        <v>22</v>
      </c>
      <c r="E15" s="70" t="s">
        <v>29</v>
      </c>
      <c r="F15" s="14"/>
    </row>
    <row r="16" spans="1:6" ht="101.25">
      <c r="A16" s="64">
        <f t="shared" si="0"/>
        <v>13</v>
      </c>
      <c r="B16" s="77" t="s">
        <v>85</v>
      </c>
      <c r="C16" s="94">
        <v>550</v>
      </c>
      <c r="D16" s="88">
        <v>12</v>
      </c>
      <c r="E16" s="70" t="s">
        <v>50</v>
      </c>
      <c r="F16" s="14"/>
    </row>
    <row r="17" spans="1:6" ht="101.25">
      <c r="A17" s="64">
        <f t="shared" si="0"/>
        <v>14</v>
      </c>
      <c r="B17" s="77" t="s">
        <v>86</v>
      </c>
      <c r="C17" s="94">
        <v>51168</v>
      </c>
      <c r="D17" s="88">
        <v>10</v>
      </c>
      <c r="E17" s="70" t="s">
        <v>29</v>
      </c>
      <c r="F17" s="14"/>
    </row>
    <row r="18" spans="1:6" ht="33.75">
      <c r="A18" s="64">
        <f t="shared" si="0"/>
        <v>15</v>
      </c>
      <c r="B18" s="77" t="s">
        <v>87</v>
      </c>
      <c r="C18" s="94">
        <v>68006.4</v>
      </c>
      <c r="D18" s="88">
        <v>23</v>
      </c>
      <c r="E18" s="70" t="s">
        <v>50</v>
      </c>
      <c r="F18" s="14"/>
    </row>
    <row r="19" spans="1:6" ht="78.75">
      <c r="A19" s="64">
        <f t="shared" si="0"/>
        <v>16</v>
      </c>
      <c r="B19" s="77" t="s">
        <v>88</v>
      </c>
      <c r="C19" s="94">
        <v>254464.8</v>
      </c>
      <c r="D19" s="88">
        <v>150</v>
      </c>
      <c r="E19" s="70" t="s">
        <v>51</v>
      </c>
      <c r="F19" s="14"/>
    </row>
    <row r="20" spans="1:6" ht="67.5">
      <c r="A20" s="64">
        <f t="shared" si="0"/>
        <v>17</v>
      </c>
      <c r="B20" s="77" t="s">
        <v>89</v>
      </c>
      <c r="C20" s="94">
        <v>108300</v>
      </c>
      <c r="D20" s="88">
        <v>50</v>
      </c>
      <c r="E20" s="70" t="s">
        <v>29</v>
      </c>
      <c r="F20" s="14"/>
    </row>
    <row r="21" spans="1:6" ht="78.75">
      <c r="A21" s="64">
        <f t="shared" si="0"/>
        <v>18</v>
      </c>
      <c r="B21" s="77" t="s">
        <v>90</v>
      </c>
      <c r="C21" s="94">
        <v>108300</v>
      </c>
      <c r="D21" s="88">
        <v>50</v>
      </c>
      <c r="E21" s="70" t="s">
        <v>29</v>
      </c>
      <c r="F21" s="14"/>
    </row>
    <row r="22" spans="1:6" ht="90">
      <c r="A22" s="64">
        <f t="shared" si="0"/>
        <v>19</v>
      </c>
      <c r="B22" s="77" t="s">
        <v>91</v>
      </c>
      <c r="C22" s="94">
        <v>550</v>
      </c>
      <c r="D22" s="88">
        <v>5</v>
      </c>
      <c r="E22" s="70" t="s">
        <v>50</v>
      </c>
      <c r="F22" s="14"/>
    </row>
    <row r="23" spans="1:6" ht="101.25">
      <c r="A23" s="64">
        <f t="shared" si="0"/>
        <v>20</v>
      </c>
      <c r="B23" s="77" t="s">
        <v>92</v>
      </c>
      <c r="C23" s="94">
        <v>22526.4</v>
      </c>
      <c r="D23" s="88">
        <v>10</v>
      </c>
      <c r="E23" s="70" t="s">
        <v>29</v>
      </c>
      <c r="F23" s="14"/>
    </row>
    <row r="24" spans="1:6" ht="78.75">
      <c r="A24" s="64">
        <f t="shared" si="0"/>
        <v>21</v>
      </c>
      <c r="B24" s="77" t="s">
        <v>93</v>
      </c>
      <c r="C24" s="94">
        <v>138420</v>
      </c>
      <c r="D24" s="88">
        <v>150</v>
      </c>
      <c r="E24" s="70" t="s">
        <v>29</v>
      </c>
      <c r="F24" s="14"/>
    </row>
    <row r="25" spans="1:6" ht="101.25">
      <c r="A25" s="64">
        <f t="shared" si="0"/>
        <v>22</v>
      </c>
      <c r="B25" s="77" t="s">
        <v>94</v>
      </c>
      <c r="C25" s="94">
        <v>550</v>
      </c>
      <c r="D25" s="88">
        <v>15</v>
      </c>
      <c r="E25" s="70" t="s">
        <v>50</v>
      </c>
      <c r="F25" s="14"/>
    </row>
    <row r="26" spans="1:6" ht="101.25">
      <c r="A26" s="64">
        <f t="shared" si="0"/>
        <v>23</v>
      </c>
      <c r="B26" s="77" t="s">
        <v>95</v>
      </c>
      <c r="C26" s="94">
        <v>550</v>
      </c>
      <c r="D26" s="88">
        <v>12</v>
      </c>
      <c r="E26" s="60" t="s">
        <v>50</v>
      </c>
      <c r="F26" s="14"/>
    </row>
    <row r="27" spans="1:3" ht="12.75">
      <c r="A27" s="65"/>
      <c r="B27" s="65"/>
      <c r="C27" s="65"/>
    </row>
    <row r="28" spans="1:3" ht="12.75">
      <c r="A28" s="65"/>
      <c r="B28" s="65"/>
      <c r="C28" s="65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9">
      <selection activeCell="B26" sqref="B26"/>
    </sheetView>
  </sheetViews>
  <sheetFormatPr defaultColWidth="9.00390625" defaultRowHeight="12.75"/>
  <cols>
    <col min="1" max="1" width="5.00390625" style="0" customWidth="1"/>
    <col min="2" max="2" width="32.125" style="28" customWidth="1"/>
    <col min="3" max="3" width="14.625" style="0" customWidth="1"/>
    <col min="5" max="5" width="16.75390625" style="0" customWidth="1"/>
  </cols>
  <sheetData>
    <row r="1" spans="1:5" ht="12.75">
      <c r="A1" s="112" t="s">
        <v>118</v>
      </c>
      <c r="B1" s="112"/>
      <c r="C1" s="112"/>
      <c r="D1" s="112"/>
      <c r="E1" s="112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112.5">
      <c r="A3" s="66">
        <v>1</v>
      </c>
      <c r="B3" s="77" t="s">
        <v>96</v>
      </c>
      <c r="C3" s="78">
        <v>66912</v>
      </c>
      <c r="D3" s="95">
        <v>80</v>
      </c>
      <c r="E3" s="70" t="s">
        <v>29</v>
      </c>
    </row>
    <row r="4" spans="1:5" ht="78.75">
      <c r="A4" s="66">
        <f>A3+1</f>
        <v>2</v>
      </c>
      <c r="B4" s="77" t="s">
        <v>97</v>
      </c>
      <c r="C4" s="94">
        <v>257791.2</v>
      </c>
      <c r="D4" s="89">
        <v>233</v>
      </c>
      <c r="E4" s="70" t="s">
        <v>29</v>
      </c>
    </row>
    <row r="5" spans="1:5" ht="33.75">
      <c r="A5" s="66">
        <f aca="true" t="shared" si="0" ref="A5:A26">A4+1</f>
        <v>3</v>
      </c>
      <c r="B5" s="77" t="s">
        <v>98</v>
      </c>
      <c r="C5" s="94">
        <v>67545.6</v>
      </c>
      <c r="D5" s="88">
        <v>20</v>
      </c>
      <c r="E5" s="70" t="s">
        <v>50</v>
      </c>
    </row>
    <row r="6" spans="1:5" ht="78.75">
      <c r="A6" s="66">
        <f t="shared" si="0"/>
        <v>4</v>
      </c>
      <c r="B6" s="77" t="s">
        <v>99</v>
      </c>
      <c r="C6" s="94">
        <v>60066</v>
      </c>
      <c r="D6" s="88">
        <v>150</v>
      </c>
      <c r="E6" s="70" t="s">
        <v>72</v>
      </c>
    </row>
    <row r="7" spans="1:5" ht="78.75">
      <c r="A7" s="66">
        <f t="shared" si="0"/>
        <v>5</v>
      </c>
      <c r="B7" s="77" t="s">
        <v>100</v>
      </c>
      <c r="C7" s="94">
        <v>60066</v>
      </c>
      <c r="D7" s="88">
        <v>150</v>
      </c>
      <c r="E7" s="70" t="s">
        <v>72</v>
      </c>
    </row>
    <row r="8" spans="1:5" ht="78.75">
      <c r="A8" s="66">
        <f t="shared" si="0"/>
        <v>6</v>
      </c>
      <c r="B8" s="77" t="s">
        <v>101</v>
      </c>
      <c r="C8" s="94">
        <v>60066</v>
      </c>
      <c r="D8" s="88">
        <v>150</v>
      </c>
      <c r="E8" s="70" t="s">
        <v>72</v>
      </c>
    </row>
    <row r="9" spans="1:5" ht="67.5">
      <c r="A9" s="66">
        <f t="shared" si="0"/>
        <v>7</v>
      </c>
      <c r="B9" s="77" t="s">
        <v>102</v>
      </c>
      <c r="C9" s="94">
        <v>86640</v>
      </c>
      <c r="D9" s="88">
        <v>40</v>
      </c>
      <c r="E9" s="60" t="s">
        <v>29</v>
      </c>
    </row>
    <row r="10" spans="1:5" ht="90">
      <c r="A10" s="66">
        <f t="shared" si="0"/>
        <v>8</v>
      </c>
      <c r="B10" s="77" t="s">
        <v>103</v>
      </c>
      <c r="C10" s="94">
        <v>324000</v>
      </c>
      <c r="D10" s="88">
        <v>250</v>
      </c>
      <c r="E10" s="60" t="s">
        <v>29</v>
      </c>
    </row>
    <row r="11" spans="1:5" ht="90">
      <c r="A11" s="66">
        <f t="shared" si="0"/>
        <v>9</v>
      </c>
      <c r="B11" s="77" t="s">
        <v>104</v>
      </c>
      <c r="C11" s="78">
        <v>62182.8</v>
      </c>
      <c r="D11" s="88">
        <v>13.5</v>
      </c>
      <c r="E11" s="60" t="s">
        <v>29</v>
      </c>
    </row>
    <row r="12" spans="1:5" ht="67.5">
      <c r="A12" s="66">
        <f t="shared" si="0"/>
        <v>10</v>
      </c>
      <c r="B12" s="77" t="s">
        <v>105</v>
      </c>
      <c r="C12" s="78">
        <v>550</v>
      </c>
      <c r="D12" s="88">
        <v>15</v>
      </c>
      <c r="E12" s="60" t="s">
        <v>50</v>
      </c>
    </row>
    <row r="13" spans="1:5" ht="78.75">
      <c r="A13" s="66">
        <f t="shared" si="0"/>
        <v>11</v>
      </c>
      <c r="B13" s="77" t="s">
        <v>106</v>
      </c>
      <c r="C13" s="78">
        <v>62082</v>
      </c>
      <c r="D13" s="88">
        <v>10</v>
      </c>
      <c r="E13" s="60" t="s">
        <v>50</v>
      </c>
    </row>
    <row r="14" spans="1:5" ht="56.25">
      <c r="A14" s="66">
        <f t="shared" si="0"/>
        <v>12</v>
      </c>
      <c r="B14" s="77" t="s">
        <v>107</v>
      </c>
      <c r="C14" s="78">
        <v>550</v>
      </c>
      <c r="D14" s="88">
        <v>15</v>
      </c>
      <c r="E14" s="60" t="s">
        <v>50</v>
      </c>
    </row>
    <row r="15" spans="1:5" ht="67.5">
      <c r="A15" s="66">
        <f t="shared" si="0"/>
        <v>13</v>
      </c>
      <c r="B15" s="77" t="s">
        <v>108</v>
      </c>
      <c r="C15" s="78">
        <v>550</v>
      </c>
      <c r="D15" s="88">
        <v>15</v>
      </c>
      <c r="E15" s="60" t="s">
        <v>29</v>
      </c>
    </row>
    <row r="16" spans="1:5" ht="45">
      <c r="A16" s="66">
        <f t="shared" si="0"/>
        <v>14</v>
      </c>
      <c r="B16" s="77" t="s">
        <v>109</v>
      </c>
      <c r="C16" s="78">
        <v>65049.6</v>
      </c>
      <c r="D16" s="88">
        <v>22</v>
      </c>
      <c r="E16" s="60" t="s">
        <v>50</v>
      </c>
    </row>
    <row r="17" spans="1:5" ht="90">
      <c r="A17" s="66">
        <f t="shared" si="0"/>
        <v>15</v>
      </c>
      <c r="B17" s="77" t="s">
        <v>110</v>
      </c>
      <c r="C17" s="78">
        <v>22526.4</v>
      </c>
      <c r="D17" s="88">
        <v>10</v>
      </c>
      <c r="E17" s="60" t="s">
        <v>29</v>
      </c>
    </row>
    <row r="18" spans="1:5" ht="90">
      <c r="A18" s="66">
        <f t="shared" si="0"/>
        <v>16</v>
      </c>
      <c r="B18" s="77" t="s">
        <v>111</v>
      </c>
      <c r="C18" s="78">
        <v>550</v>
      </c>
      <c r="D18" s="88">
        <v>12</v>
      </c>
      <c r="E18" s="60" t="s">
        <v>50</v>
      </c>
    </row>
    <row r="19" spans="1:5" ht="78.75">
      <c r="A19" s="66">
        <f t="shared" si="0"/>
        <v>17</v>
      </c>
      <c r="B19" s="77" t="s">
        <v>112</v>
      </c>
      <c r="C19" s="78">
        <v>550</v>
      </c>
      <c r="D19" s="88">
        <v>12</v>
      </c>
      <c r="E19" s="60" t="s">
        <v>50</v>
      </c>
    </row>
    <row r="20" spans="1:5" ht="78.75">
      <c r="A20" s="66">
        <f t="shared" si="0"/>
        <v>18</v>
      </c>
      <c r="B20" s="77" t="s">
        <v>113</v>
      </c>
      <c r="C20" s="78">
        <v>550</v>
      </c>
      <c r="D20" s="88">
        <v>15</v>
      </c>
      <c r="E20" s="60" t="s">
        <v>50</v>
      </c>
    </row>
    <row r="21" spans="1:5" ht="56.25">
      <c r="A21" s="66">
        <f t="shared" si="0"/>
        <v>19</v>
      </c>
      <c r="B21" s="77" t="s">
        <v>114</v>
      </c>
      <c r="C21" s="78">
        <v>82790.4</v>
      </c>
      <c r="D21" s="88">
        <v>28</v>
      </c>
      <c r="E21" s="60" t="s">
        <v>50</v>
      </c>
    </row>
    <row r="22" spans="1:5" ht="67.5">
      <c r="A22" s="66">
        <f t="shared" si="0"/>
        <v>20</v>
      </c>
      <c r="B22" s="77" t="s">
        <v>115</v>
      </c>
      <c r="C22" s="78">
        <v>550</v>
      </c>
      <c r="D22" s="88">
        <v>15</v>
      </c>
      <c r="E22" s="60" t="s">
        <v>29</v>
      </c>
    </row>
    <row r="23" spans="1:5" ht="78.75">
      <c r="A23" s="66">
        <f t="shared" si="0"/>
        <v>21</v>
      </c>
      <c r="B23" s="77" t="s">
        <v>116</v>
      </c>
      <c r="C23" s="78">
        <v>62182.8</v>
      </c>
      <c r="D23" s="88">
        <v>14</v>
      </c>
      <c r="E23" s="60" t="s">
        <v>29</v>
      </c>
    </row>
    <row r="24" spans="1:5" ht="67.5">
      <c r="A24" s="7">
        <f t="shared" si="0"/>
        <v>22</v>
      </c>
      <c r="B24" s="77" t="s">
        <v>117</v>
      </c>
      <c r="C24" s="78">
        <v>134040</v>
      </c>
      <c r="D24" s="88">
        <v>100</v>
      </c>
      <c r="E24" s="60" t="s">
        <v>29</v>
      </c>
    </row>
    <row r="25" spans="1:5" ht="45">
      <c r="A25" s="7">
        <f t="shared" si="0"/>
        <v>23</v>
      </c>
      <c r="B25" s="77" t="s">
        <v>119</v>
      </c>
      <c r="C25" s="94">
        <v>285891.6</v>
      </c>
      <c r="D25" s="89">
        <v>137</v>
      </c>
      <c r="E25" s="60" t="s">
        <v>29</v>
      </c>
    </row>
    <row r="26" spans="1:5" ht="56.25">
      <c r="A26" s="7">
        <f t="shared" si="0"/>
        <v>24</v>
      </c>
      <c r="B26" s="98" t="s">
        <v>120</v>
      </c>
      <c r="C26" s="94">
        <v>98532</v>
      </c>
      <c r="D26" s="77">
        <v>57.5</v>
      </c>
      <c r="E26" s="97" t="s">
        <v>50</v>
      </c>
    </row>
    <row r="27" spans="1:5" ht="12.75">
      <c r="A27" s="66"/>
      <c r="B27" s="71"/>
      <c r="C27" s="72"/>
      <c r="D27" s="69"/>
      <c r="E27" s="74"/>
    </row>
    <row r="28" spans="1:5" ht="12.75">
      <c r="A28" s="66"/>
      <c r="B28" s="71"/>
      <c r="C28" s="72"/>
      <c r="D28" s="69"/>
      <c r="E28" s="74"/>
    </row>
    <row r="29" spans="1:5" ht="12.75">
      <c r="A29" s="66"/>
      <c r="B29" s="70"/>
      <c r="C29" s="73"/>
      <c r="D29" s="68"/>
      <c r="E29" s="74"/>
    </row>
    <row r="30" spans="1:5" ht="12.75">
      <c r="A30" s="66"/>
      <c r="B30" s="71"/>
      <c r="C30" s="72"/>
      <c r="D30" s="69"/>
      <c r="E30" s="74"/>
    </row>
    <row r="31" spans="1:5" ht="12.75">
      <c r="A31" s="66"/>
      <c r="B31" s="71"/>
      <c r="C31" s="72"/>
      <c r="D31" s="69"/>
      <c r="E31" s="74"/>
    </row>
    <row r="32" spans="1:5" ht="12.75">
      <c r="A32" s="66"/>
      <c r="B32" s="71"/>
      <c r="C32" s="72"/>
      <c r="D32" s="69"/>
      <c r="E32" s="74"/>
    </row>
    <row r="33" spans="1:5" ht="12.75">
      <c r="A33" s="66"/>
      <c r="B33" s="71"/>
      <c r="C33" s="72"/>
      <c r="D33" s="69"/>
      <c r="E33" s="74"/>
    </row>
    <row r="34" spans="1:5" ht="12.75">
      <c r="A34" s="66"/>
      <c r="B34" s="70"/>
      <c r="C34" s="73"/>
      <c r="D34" s="68"/>
      <c r="E34" s="74"/>
    </row>
    <row r="35" spans="1:5" ht="12.75">
      <c r="A35" s="66"/>
      <c r="B35" s="70"/>
      <c r="C35" s="73"/>
      <c r="D35" s="68"/>
      <c r="E35" s="74"/>
    </row>
    <row r="36" spans="1:5" ht="12.75">
      <c r="A36" s="66"/>
      <c r="B36" s="71"/>
      <c r="C36" s="72"/>
      <c r="D36" s="69"/>
      <c r="E36" s="74"/>
    </row>
    <row r="37" spans="1:5" ht="12.75">
      <c r="A37" s="66"/>
      <c r="B37" s="71"/>
      <c r="C37" s="72"/>
      <c r="D37" s="69"/>
      <c r="E37" s="74"/>
    </row>
    <row r="38" spans="1:5" ht="12.75">
      <c r="A38" s="66"/>
      <c r="B38" s="71"/>
      <c r="C38" s="72"/>
      <c r="D38" s="69"/>
      <c r="E38" s="74"/>
    </row>
    <row r="39" spans="1:5" ht="12.75">
      <c r="A39" s="66"/>
      <c r="B39" s="71"/>
      <c r="C39" s="72"/>
      <c r="D39" s="69"/>
      <c r="E39" s="74"/>
    </row>
    <row r="40" spans="1:5" ht="12.75">
      <c r="A40" s="66"/>
      <c r="B40" s="70"/>
      <c r="C40" s="73"/>
      <c r="D40" s="68"/>
      <c r="E40" s="74"/>
    </row>
    <row r="41" spans="1:5" ht="12.75">
      <c r="A41" s="66"/>
      <c r="B41" s="71"/>
      <c r="C41" s="72"/>
      <c r="D41" s="69"/>
      <c r="E41" s="74"/>
    </row>
    <row r="42" spans="1:5" ht="12.75">
      <c r="A42" s="66"/>
      <c r="B42" s="70"/>
      <c r="C42" s="73"/>
      <c r="D42" s="68"/>
      <c r="E42" s="74"/>
    </row>
    <row r="43" spans="1:5" ht="12.75">
      <c r="A43" s="66"/>
      <c r="B43" s="70"/>
      <c r="C43" s="73"/>
      <c r="D43" s="68"/>
      <c r="E43" s="74"/>
    </row>
    <row r="44" spans="1:5" ht="12.75">
      <c r="A44" s="66"/>
      <c r="B44" s="71"/>
      <c r="C44" s="72"/>
      <c r="D44" s="69"/>
      <c r="E44" s="74"/>
    </row>
    <row r="45" spans="1:5" ht="12.75">
      <c r="A45" s="66"/>
      <c r="B45" s="71"/>
      <c r="C45" s="72"/>
      <c r="D45" s="69"/>
      <c r="E45" s="74"/>
    </row>
    <row r="46" spans="1:5" ht="12.75">
      <c r="A46" s="66"/>
      <c r="B46" s="71"/>
      <c r="C46" s="72"/>
      <c r="D46" s="69"/>
      <c r="E46" s="74"/>
    </row>
    <row r="47" spans="2:5" ht="12.75">
      <c r="B47" s="70"/>
      <c r="C47" s="73"/>
      <c r="D47" s="70"/>
      <c r="E47" s="74"/>
    </row>
    <row r="48" ht="12.75">
      <c r="B48" s="26"/>
    </row>
    <row r="49" ht="12.75">
      <c r="B49" s="26"/>
    </row>
    <row r="50" ht="12.75">
      <c r="B50" s="26"/>
    </row>
    <row r="51" ht="12.75">
      <c r="B51" s="26"/>
    </row>
    <row r="52" ht="12.75">
      <c r="B52" s="26"/>
    </row>
    <row r="53" ht="12.75">
      <c r="B53" s="26"/>
    </row>
    <row r="54" ht="12.75">
      <c r="B54" s="26"/>
    </row>
    <row r="55" ht="12.75">
      <c r="B55" s="26"/>
    </row>
    <row r="56" ht="12.75">
      <c r="B56" s="26"/>
    </row>
    <row r="57" ht="12.75">
      <c r="B57" s="26"/>
    </row>
    <row r="58" ht="12.75">
      <c r="B58" s="26"/>
    </row>
    <row r="59" ht="12.75">
      <c r="B59" s="26"/>
    </row>
    <row r="60" ht="12.75">
      <c r="B60" s="26"/>
    </row>
    <row r="61" ht="12.75">
      <c r="B61" s="26"/>
    </row>
    <row r="62" ht="12.75">
      <c r="B62" s="26"/>
    </row>
    <row r="63" ht="12.75">
      <c r="B63" s="26"/>
    </row>
    <row r="64" ht="12.75">
      <c r="B64" s="26"/>
    </row>
    <row r="65" ht="12.75">
      <c r="B65" s="26"/>
    </row>
    <row r="66" ht="12.75">
      <c r="B66" s="26"/>
    </row>
    <row r="67" ht="12.75">
      <c r="B67" s="26"/>
    </row>
    <row r="68" ht="12.75">
      <c r="B68" s="26"/>
    </row>
    <row r="69" ht="12.75">
      <c r="B69" s="26"/>
    </row>
    <row r="70" ht="12.75">
      <c r="B70" s="26"/>
    </row>
    <row r="71" ht="12.75">
      <c r="B71" s="26"/>
    </row>
    <row r="72" ht="12.75">
      <c r="B72" s="26"/>
    </row>
    <row r="73" ht="12.75">
      <c r="B73" s="26"/>
    </row>
    <row r="74" ht="12.75">
      <c r="B74" s="26"/>
    </row>
    <row r="75" ht="12.75">
      <c r="B75" s="26"/>
    </row>
    <row r="76" ht="12.75">
      <c r="B76" s="26"/>
    </row>
    <row r="77" ht="12.75">
      <c r="B77" s="26"/>
    </row>
    <row r="78" ht="12.75">
      <c r="B78" s="26"/>
    </row>
    <row r="79" ht="12.75">
      <c r="B79" s="26"/>
    </row>
    <row r="80" ht="12.75">
      <c r="B80" s="26"/>
    </row>
    <row r="81" ht="12.75">
      <c r="B81" s="26"/>
    </row>
    <row r="82" ht="12.75">
      <c r="B82" s="26"/>
    </row>
    <row r="83" ht="12.75">
      <c r="B83" s="26"/>
    </row>
    <row r="84" ht="12.75">
      <c r="B84" s="26"/>
    </row>
    <row r="85" ht="12.75">
      <c r="B85" s="26"/>
    </row>
    <row r="86" ht="12.75">
      <c r="B86" s="26"/>
    </row>
    <row r="87" ht="12.75">
      <c r="B87" s="26"/>
    </row>
    <row r="88" ht="12.75">
      <c r="B88" s="26"/>
    </row>
    <row r="89" ht="12.75">
      <c r="B89" s="26"/>
    </row>
    <row r="90" ht="12.75">
      <c r="B90" s="26"/>
    </row>
    <row r="91" ht="12.75">
      <c r="B91" s="26"/>
    </row>
    <row r="92" ht="12.75">
      <c r="B92" s="26"/>
    </row>
    <row r="93" ht="12.75">
      <c r="B93" s="26"/>
    </row>
    <row r="94" ht="12.75">
      <c r="B94" s="26"/>
    </row>
    <row r="95" ht="12.75">
      <c r="B95" s="26"/>
    </row>
    <row r="96" ht="12.75">
      <c r="B96" s="26"/>
    </row>
    <row r="97" ht="12.75">
      <c r="B97" s="26"/>
    </row>
    <row r="98" ht="12.75">
      <c r="B98" s="26"/>
    </row>
    <row r="99" ht="12.75">
      <c r="B99" s="26"/>
    </row>
    <row r="100" ht="12.75">
      <c r="B100" s="26"/>
    </row>
    <row r="101" ht="12.75">
      <c r="B101" s="26"/>
    </row>
    <row r="102" ht="12.75">
      <c r="B102" s="26"/>
    </row>
    <row r="103" ht="12.75">
      <c r="B103" s="26"/>
    </row>
    <row r="104" ht="12.75">
      <c r="B104" s="26"/>
    </row>
    <row r="105" ht="12.75">
      <c r="B105" s="26"/>
    </row>
    <row r="106" ht="12.75">
      <c r="B106" s="26"/>
    </row>
    <row r="107" ht="12.75">
      <c r="B107" s="26"/>
    </row>
    <row r="108" ht="12.75">
      <c r="B108" s="26"/>
    </row>
    <row r="109" ht="12.75">
      <c r="B109" s="26"/>
    </row>
    <row r="110" ht="12.75">
      <c r="B110" s="26"/>
    </row>
    <row r="111" ht="12.75">
      <c r="B111" s="26"/>
    </row>
    <row r="112" ht="12.75">
      <c r="B112" s="26"/>
    </row>
    <row r="113" ht="12.75">
      <c r="B113" s="26"/>
    </row>
    <row r="114" ht="12.75">
      <c r="B114" s="26"/>
    </row>
    <row r="115" ht="12.75">
      <c r="B115" s="26"/>
    </row>
    <row r="116" ht="12.75">
      <c r="B116" s="26"/>
    </row>
    <row r="117" ht="12.75">
      <c r="B117" s="26"/>
    </row>
    <row r="118" ht="12.75">
      <c r="B118" s="26"/>
    </row>
    <row r="119" ht="12.75">
      <c r="B119" s="26"/>
    </row>
    <row r="120" ht="12.75">
      <c r="B120" s="26"/>
    </row>
    <row r="121" ht="12.75">
      <c r="B121" s="26"/>
    </row>
    <row r="122" ht="12.75">
      <c r="B122" s="26"/>
    </row>
    <row r="123" ht="12.75">
      <c r="B123" s="26"/>
    </row>
    <row r="124" ht="12.75">
      <c r="B124" s="26"/>
    </row>
    <row r="125" ht="12.75">
      <c r="B125" s="26"/>
    </row>
    <row r="126" ht="12.75">
      <c r="B126" s="26"/>
    </row>
    <row r="127" ht="12.75">
      <c r="B127" s="26"/>
    </row>
    <row r="128" ht="12.75">
      <c r="B128" s="26"/>
    </row>
    <row r="129" ht="12.75">
      <c r="B129" s="26"/>
    </row>
    <row r="130" ht="12.75">
      <c r="B130" s="26"/>
    </row>
    <row r="131" ht="12.75">
      <c r="B131" s="26"/>
    </row>
    <row r="132" ht="12.75">
      <c r="B132" s="26"/>
    </row>
    <row r="133" ht="12.75">
      <c r="B133" s="26"/>
    </row>
    <row r="134" ht="12.75">
      <c r="B134" s="26"/>
    </row>
    <row r="135" ht="12.75">
      <c r="B135" s="26"/>
    </row>
    <row r="136" ht="12.75">
      <c r="B136" s="26"/>
    </row>
    <row r="137" ht="12.75">
      <c r="B137" s="26"/>
    </row>
    <row r="138" ht="12.75">
      <c r="B138" s="26"/>
    </row>
    <row r="139" ht="12.75">
      <c r="B139" s="26"/>
    </row>
    <row r="140" ht="12.75">
      <c r="B140" s="26"/>
    </row>
    <row r="141" ht="12.75">
      <c r="B141" s="26"/>
    </row>
    <row r="142" ht="12.75">
      <c r="B142" s="26"/>
    </row>
    <row r="143" ht="12.75">
      <c r="B143" s="26"/>
    </row>
    <row r="144" ht="12.75">
      <c r="B144" s="26"/>
    </row>
    <row r="145" ht="12.75">
      <c r="B145" s="26"/>
    </row>
    <row r="146" ht="12.75">
      <c r="B146" s="26"/>
    </row>
    <row r="147" ht="12.75">
      <c r="B147" s="26"/>
    </row>
    <row r="148" ht="12.75">
      <c r="B148" s="26"/>
    </row>
    <row r="149" ht="12.75">
      <c r="B149" s="26"/>
    </row>
    <row r="150" ht="12.75">
      <c r="B150" s="26"/>
    </row>
    <row r="151" ht="12.75">
      <c r="B151" s="26"/>
    </row>
    <row r="152" ht="12.75">
      <c r="B152" s="26"/>
    </row>
    <row r="153" ht="12.75">
      <c r="B153" s="26"/>
    </row>
    <row r="154" ht="12.75">
      <c r="B154" s="26"/>
    </row>
    <row r="155" ht="12.75">
      <c r="B155" s="26"/>
    </row>
    <row r="156" ht="12.75">
      <c r="B156" s="26"/>
    </row>
    <row r="157" ht="12.75">
      <c r="B157" s="26"/>
    </row>
    <row r="158" ht="12.75">
      <c r="B158" s="26"/>
    </row>
    <row r="159" ht="12.75">
      <c r="B159" s="26"/>
    </row>
    <row r="160" ht="12.75">
      <c r="B160" s="26"/>
    </row>
    <row r="161" ht="12.75">
      <c r="B161" s="26"/>
    </row>
    <row r="162" ht="12.75">
      <c r="B162" s="26"/>
    </row>
    <row r="163" ht="12.75">
      <c r="B163" s="26"/>
    </row>
    <row r="164" ht="12.75">
      <c r="B164" s="26"/>
    </row>
    <row r="165" ht="12.75">
      <c r="B165" s="26"/>
    </row>
    <row r="166" ht="12.75">
      <c r="B166" s="26"/>
    </row>
    <row r="167" ht="12.75">
      <c r="B167" s="26"/>
    </row>
    <row r="168" ht="12.75">
      <c r="B168" s="26"/>
    </row>
    <row r="169" ht="12.75">
      <c r="B169" s="26"/>
    </row>
    <row r="170" ht="12.75">
      <c r="B170" s="26"/>
    </row>
    <row r="171" ht="12.75">
      <c r="B171" s="26"/>
    </row>
    <row r="172" ht="12.75">
      <c r="B172" s="26"/>
    </row>
    <row r="173" ht="12.75">
      <c r="B173" s="26"/>
    </row>
    <row r="174" ht="12.75">
      <c r="B174" s="26"/>
    </row>
    <row r="175" ht="12.75">
      <c r="B175" s="26"/>
    </row>
    <row r="176" ht="12.75">
      <c r="B176" s="26"/>
    </row>
    <row r="177" ht="12.75">
      <c r="B177" s="26"/>
    </row>
    <row r="178" ht="12.75">
      <c r="B178" s="26"/>
    </row>
    <row r="179" ht="12.75">
      <c r="B179" s="26"/>
    </row>
    <row r="180" ht="12.75">
      <c r="B180" s="26"/>
    </row>
    <row r="181" ht="12.75">
      <c r="B181" s="26"/>
    </row>
    <row r="182" ht="12.75">
      <c r="B182" s="26"/>
    </row>
    <row r="183" ht="12.75">
      <c r="B183" s="26"/>
    </row>
    <row r="184" ht="12.75">
      <c r="B184" s="26"/>
    </row>
    <row r="185" ht="12.75">
      <c r="B185" s="26"/>
    </row>
    <row r="186" ht="12.75">
      <c r="B186" s="26"/>
    </row>
    <row r="187" ht="12.75">
      <c r="B187" s="26"/>
    </row>
    <row r="188" ht="12.75">
      <c r="B188" s="26"/>
    </row>
    <row r="189" ht="12.75">
      <c r="B189" s="26"/>
    </row>
    <row r="190" ht="12.75">
      <c r="B190" s="26"/>
    </row>
    <row r="191" ht="12.75">
      <c r="B191" s="26"/>
    </row>
    <row r="192" ht="12.75">
      <c r="B192" s="26"/>
    </row>
    <row r="193" ht="12.75">
      <c r="B193" s="26"/>
    </row>
    <row r="194" ht="12.75">
      <c r="B194" s="26"/>
    </row>
    <row r="195" ht="12.75">
      <c r="B195" s="26"/>
    </row>
    <row r="196" ht="12.75">
      <c r="B196" s="26"/>
    </row>
    <row r="197" ht="12.75">
      <c r="B197" s="26"/>
    </row>
    <row r="198" ht="12.75">
      <c r="B198" s="26"/>
    </row>
    <row r="199" ht="12.75">
      <c r="B199" s="26"/>
    </row>
    <row r="200" ht="12.75">
      <c r="B200" s="26"/>
    </row>
    <row r="201" ht="12.75">
      <c r="B201" s="26"/>
    </row>
    <row r="202" ht="12.75">
      <c r="B202" s="26"/>
    </row>
    <row r="203" ht="12.75">
      <c r="B203" s="26"/>
    </row>
    <row r="204" ht="12.75">
      <c r="B204" s="26"/>
    </row>
    <row r="205" ht="12.75">
      <c r="B205" s="26"/>
    </row>
    <row r="206" ht="12.75">
      <c r="B206" s="26"/>
    </row>
    <row r="207" ht="12.75">
      <c r="B207" s="26"/>
    </row>
    <row r="208" ht="12.75">
      <c r="B208" s="26"/>
    </row>
    <row r="209" ht="12.75">
      <c r="B209" s="26"/>
    </row>
    <row r="210" ht="12.75">
      <c r="B210" s="26"/>
    </row>
    <row r="211" ht="12.75">
      <c r="B211" s="26"/>
    </row>
    <row r="212" ht="12.75">
      <c r="B212" s="26"/>
    </row>
    <row r="213" ht="12.75">
      <c r="B213" s="26"/>
    </row>
    <row r="214" ht="12.75">
      <c r="B214" s="26"/>
    </row>
    <row r="215" ht="12.75">
      <c r="B215" s="26"/>
    </row>
    <row r="216" ht="12.75">
      <c r="B216" s="26"/>
    </row>
    <row r="217" ht="12.75">
      <c r="B217" s="26"/>
    </row>
    <row r="218" ht="12.75">
      <c r="B218" s="26"/>
    </row>
    <row r="219" ht="12.75">
      <c r="B219" s="26"/>
    </row>
    <row r="220" ht="12.75">
      <c r="B220" s="26"/>
    </row>
    <row r="221" ht="12.75">
      <c r="B221" s="26"/>
    </row>
    <row r="222" ht="12.75">
      <c r="B222" s="26"/>
    </row>
    <row r="223" ht="12.75">
      <c r="B223" s="26"/>
    </row>
    <row r="224" ht="12.75">
      <c r="B224" s="26"/>
    </row>
    <row r="225" ht="12.75">
      <c r="B225" s="26"/>
    </row>
    <row r="226" ht="12.75">
      <c r="B226" s="26"/>
    </row>
    <row r="227" ht="12.75">
      <c r="B227" s="26"/>
    </row>
    <row r="228" ht="12.75">
      <c r="B228" s="26"/>
    </row>
    <row r="229" ht="12.75">
      <c r="B229" s="26"/>
    </row>
    <row r="230" ht="12.75">
      <c r="B230" s="26"/>
    </row>
    <row r="231" ht="12.75">
      <c r="B231" s="26"/>
    </row>
    <row r="232" ht="12.75">
      <c r="B232" s="26"/>
    </row>
    <row r="233" ht="12.75">
      <c r="B233" s="26"/>
    </row>
    <row r="234" ht="12.75">
      <c r="B234" s="26"/>
    </row>
    <row r="235" ht="12.75">
      <c r="B235" s="26"/>
    </row>
    <row r="236" ht="12.75">
      <c r="B236" s="26"/>
    </row>
    <row r="237" ht="12.75">
      <c r="B237" s="26"/>
    </row>
    <row r="238" ht="12.75">
      <c r="B238" s="26"/>
    </row>
    <row r="239" ht="12.75">
      <c r="B239" s="26"/>
    </row>
    <row r="240" ht="12.75">
      <c r="B240" s="26"/>
    </row>
    <row r="241" ht="12.75">
      <c r="B241" s="26"/>
    </row>
    <row r="242" ht="12.75">
      <c r="B242" s="26"/>
    </row>
    <row r="243" ht="12.75">
      <c r="B243" s="26"/>
    </row>
    <row r="244" ht="12.75">
      <c r="B244" s="26"/>
    </row>
    <row r="245" ht="12.75">
      <c r="B245" s="26"/>
    </row>
    <row r="246" ht="12.75">
      <c r="B246" s="26"/>
    </row>
    <row r="247" ht="12.75">
      <c r="B247" s="26"/>
    </row>
    <row r="248" ht="12.75">
      <c r="B248" s="26"/>
    </row>
    <row r="249" ht="12.75">
      <c r="B249" s="26"/>
    </row>
    <row r="250" ht="12.75">
      <c r="B250" s="26"/>
    </row>
    <row r="251" ht="12.75">
      <c r="B251" s="26"/>
    </row>
    <row r="252" ht="12.75">
      <c r="B252" s="26"/>
    </row>
    <row r="253" ht="12.75">
      <c r="B253" s="26"/>
    </row>
    <row r="254" ht="12.75">
      <c r="B254" s="26"/>
    </row>
    <row r="255" ht="12.75">
      <c r="B255" s="26"/>
    </row>
    <row r="256" ht="12.75">
      <c r="B256" s="26"/>
    </row>
    <row r="257" ht="12.75">
      <c r="B257" s="26"/>
    </row>
    <row r="258" ht="12.75">
      <c r="B258" s="26"/>
    </row>
    <row r="259" ht="12.75">
      <c r="B259" s="26"/>
    </row>
    <row r="260" ht="12.75">
      <c r="B260" s="26"/>
    </row>
    <row r="261" ht="12.75">
      <c r="B261" s="26"/>
    </row>
    <row r="262" ht="12.75">
      <c r="B262" s="26"/>
    </row>
    <row r="263" ht="12.75">
      <c r="B263" s="26"/>
    </row>
    <row r="264" ht="12.75">
      <c r="B264" s="26"/>
    </row>
    <row r="265" ht="12.75">
      <c r="B265" s="26"/>
    </row>
    <row r="266" ht="12.75">
      <c r="B266" s="26"/>
    </row>
    <row r="267" ht="12.75">
      <c r="B267" s="26"/>
    </row>
    <row r="268" ht="12.75">
      <c r="B268" s="26"/>
    </row>
    <row r="269" ht="12.75">
      <c r="B269" s="26"/>
    </row>
    <row r="270" ht="12.75">
      <c r="B270" s="26"/>
    </row>
    <row r="271" ht="12.75">
      <c r="B271" s="26"/>
    </row>
    <row r="272" ht="12.75">
      <c r="B272" s="26"/>
    </row>
    <row r="273" ht="12.75">
      <c r="B273" s="26"/>
    </row>
    <row r="274" ht="12.75">
      <c r="B274" s="26"/>
    </row>
    <row r="275" ht="12.75">
      <c r="B275" s="26"/>
    </row>
    <row r="276" ht="12.75">
      <c r="B276" s="26"/>
    </row>
    <row r="277" ht="12.75">
      <c r="B277" s="26"/>
    </row>
    <row r="278" ht="12.75">
      <c r="B278" s="26"/>
    </row>
    <row r="279" ht="12.75">
      <c r="B279" s="26"/>
    </row>
    <row r="280" ht="12.75">
      <c r="B280" s="26"/>
    </row>
    <row r="281" ht="12.75">
      <c r="B281" s="26"/>
    </row>
    <row r="282" ht="12.75">
      <c r="B282" s="26"/>
    </row>
    <row r="283" ht="12.75">
      <c r="B283" s="26"/>
    </row>
    <row r="284" ht="12.75">
      <c r="B284" s="26"/>
    </row>
    <row r="285" ht="12.75">
      <c r="B285" s="26"/>
    </row>
    <row r="286" ht="12.75">
      <c r="B286" s="26"/>
    </row>
    <row r="287" ht="12.75">
      <c r="B287" s="26"/>
    </row>
    <row r="288" ht="12.75">
      <c r="B288" s="26"/>
    </row>
    <row r="289" ht="12.75">
      <c r="B289" s="26"/>
    </row>
    <row r="290" ht="12.75">
      <c r="B290" s="26"/>
    </row>
    <row r="291" ht="12.75">
      <c r="B291" s="26"/>
    </row>
    <row r="292" ht="12.75">
      <c r="B292" s="26"/>
    </row>
    <row r="293" ht="12.75">
      <c r="B293" s="26"/>
    </row>
    <row r="294" ht="12.75">
      <c r="B294" s="26"/>
    </row>
    <row r="295" ht="12.75">
      <c r="B295" s="26"/>
    </row>
    <row r="296" ht="12.75">
      <c r="B296" s="26"/>
    </row>
    <row r="297" ht="12.75">
      <c r="B297" s="26"/>
    </row>
    <row r="298" ht="12.75">
      <c r="B298" s="26"/>
    </row>
    <row r="299" ht="12.75">
      <c r="B299" s="26"/>
    </row>
    <row r="300" ht="12.75">
      <c r="B300" s="26"/>
    </row>
    <row r="301" ht="12.75">
      <c r="B301" s="26"/>
    </row>
    <row r="302" ht="12.75">
      <c r="B302" s="26"/>
    </row>
    <row r="303" ht="12.75">
      <c r="B303" s="26"/>
    </row>
    <row r="304" ht="12.75">
      <c r="B304" s="26"/>
    </row>
    <row r="305" ht="12.75">
      <c r="B305" s="26"/>
    </row>
    <row r="306" ht="12.75">
      <c r="B306" s="26"/>
    </row>
    <row r="307" ht="12.75">
      <c r="B307" s="26"/>
    </row>
    <row r="308" ht="12.75">
      <c r="B308" s="26"/>
    </row>
    <row r="309" ht="12.75">
      <c r="B309" s="26"/>
    </row>
    <row r="310" ht="12.75">
      <c r="B310" s="26"/>
    </row>
    <row r="311" ht="12.75">
      <c r="B311" s="26"/>
    </row>
    <row r="312" ht="12.75">
      <c r="B312" s="26"/>
    </row>
    <row r="313" ht="12.75">
      <c r="B313" s="26"/>
    </row>
    <row r="314" ht="12.75">
      <c r="B314" s="26"/>
    </row>
    <row r="315" ht="12.75">
      <c r="B315" s="26"/>
    </row>
    <row r="316" ht="12.75">
      <c r="B316" s="26"/>
    </row>
    <row r="317" ht="12.75">
      <c r="B317" s="26"/>
    </row>
    <row r="318" ht="12.75">
      <c r="B318" s="26"/>
    </row>
    <row r="319" ht="12.75">
      <c r="B319" s="26"/>
    </row>
    <row r="320" ht="12.75">
      <c r="B320" s="26"/>
    </row>
    <row r="321" ht="12.75">
      <c r="B321" s="26"/>
    </row>
    <row r="322" ht="12.75">
      <c r="B322" s="26"/>
    </row>
    <row r="323" ht="12.75">
      <c r="B323" s="26"/>
    </row>
    <row r="324" ht="12.75">
      <c r="B324" s="26"/>
    </row>
    <row r="325" ht="12.75">
      <c r="B325" s="26"/>
    </row>
    <row r="326" ht="12.75">
      <c r="B326" s="26"/>
    </row>
    <row r="327" ht="12.75">
      <c r="B327" s="26"/>
    </row>
    <row r="328" ht="12.75">
      <c r="B328" s="26"/>
    </row>
    <row r="329" ht="12.75">
      <c r="B329" s="26"/>
    </row>
    <row r="330" ht="12.75">
      <c r="B330" s="26"/>
    </row>
    <row r="331" ht="12.75">
      <c r="B331" s="26"/>
    </row>
    <row r="332" ht="12.75">
      <c r="B332" s="26"/>
    </row>
    <row r="333" ht="12.75">
      <c r="B333" s="26"/>
    </row>
    <row r="334" ht="12.75">
      <c r="B334" s="26"/>
    </row>
    <row r="335" ht="12.75">
      <c r="B335" s="26"/>
    </row>
    <row r="336" ht="12.75">
      <c r="B336" s="26"/>
    </row>
    <row r="337" ht="12.75">
      <c r="B337" s="26"/>
    </row>
    <row r="338" ht="12.75">
      <c r="B338" s="26"/>
    </row>
    <row r="339" ht="12.75">
      <c r="B339" s="26"/>
    </row>
    <row r="340" ht="12.75">
      <c r="B340" s="26"/>
    </row>
    <row r="341" ht="12.75">
      <c r="B341" s="26"/>
    </row>
    <row r="342" ht="12.75">
      <c r="B342" s="26"/>
    </row>
    <row r="343" ht="12.75">
      <c r="B343" s="26"/>
    </row>
    <row r="344" ht="12.75">
      <c r="B344" s="26"/>
    </row>
    <row r="345" ht="12.75">
      <c r="B345" s="26"/>
    </row>
    <row r="346" ht="12.75">
      <c r="B346" s="26"/>
    </row>
    <row r="347" ht="12.75">
      <c r="B347" s="26"/>
    </row>
    <row r="348" ht="12.75">
      <c r="B348" s="26"/>
    </row>
    <row r="349" ht="12.75">
      <c r="B349" s="26"/>
    </row>
    <row r="350" ht="12.75">
      <c r="B350" s="26"/>
    </row>
    <row r="351" ht="12.75">
      <c r="B351" s="26"/>
    </row>
    <row r="352" ht="12.75">
      <c r="B352" s="27"/>
    </row>
    <row r="353" ht="12.75">
      <c r="B353" s="26"/>
    </row>
    <row r="354" ht="12.75">
      <c r="B354" s="26"/>
    </row>
    <row r="355" ht="12.75">
      <c r="B355" s="26"/>
    </row>
    <row r="356" ht="12.75">
      <c r="B356" s="26"/>
    </row>
    <row r="357" ht="12.75">
      <c r="B357" s="26"/>
    </row>
    <row r="358" ht="12.75">
      <c r="B358" s="26"/>
    </row>
    <row r="359" ht="12.75">
      <c r="B359" s="26"/>
    </row>
    <row r="360" ht="12.75">
      <c r="B360" s="26"/>
    </row>
    <row r="361" ht="12.75">
      <c r="B361" s="26"/>
    </row>
    <row r="362" ht="12.75">
      <c r="B362" s="26"/>
    </row>
    <row r="363" ht="12.75">
      <c r="B363" s="26"/>
    </row>
    <row r="364" ht="12.75">
      <c r="B364" s="26"/>
    </row>
    <row r="365" ht="12.75">
      <c r="B365" s="26"/>
    </row>
    <row r="366" ht="12.75">
      <c r="B366" s="26"/>
    </row>
    <row r="367" ht="12.75">
      <c r="B367" s="26"/>
    </row>
    <row r="368" ht="12.75">
      <c r="B368" s="26"/>
    </row>
    <row r="369" ht="12.75">
      <c r="B369" s="26"/>
    </row>
    <row r="370" ht="12.75">
      <c r="B370" s="26"/>
    </row>
    <row r="371" ht="12.75">
      <c r="B371" s="26"/>
    </row>
    <row r="372" ht="12.75">
      <c r="B372" s="26"/>
    </row>
    <row r="373" ht="12.75">
      <c r="B373" s="26"/>
    </row>
    <row r="374" ht="12.75">
      <c r="B374" s="26"/>
    </row>
    <row r="375" ht="12.75">
      <c r="B375" s="26"/>
    </row>
    <row r="376" ht="12.75">
      <c r="B376" s="26"/>
    </row>
    <row r="377" ht="12.75">
      <c r="B377" s="26"/>
    </row>
    <row r="378" ht="12.75">
      <c r="B378" s="26"/>
    </row>
    <row r="379" ht="12.75">
      <c r="B379" s="26"/>
    </row>
    <row r="380" ht="12.75">
      <c r="B380" s="26"/>
    </row>
    <row r="381" ht="12.75">
      <c r="B381" s="26"/>
    </row>
    <row r="382" ht="12.75">
      <c r="B382" s="26"/>
    </row>
    <row r="383" ht="12.75">
      <c r="B383" s="26"/>
    </row>
    <row r="384" ht="12.75">
      <c r="B384" s="26"/>
    </row>
    <row r="385" ht="12.75">
      <c r="B385" s="26"/>
    </row>
    <row r="386" ht="12.75">
      <c r="B386" s="26"/>
    </row>
    <row r="387" ht="12.75">
      <c r="B387" s="26"/>
    </row>
    <row r="388" ht="12.75">
      <c r="B388" s="26"/>
    </row>
    <row r="389" ht="12.75">
      <c r="B389" s="26"/>
    </row>
    <row r="390" ht="12.75">
      <c r="B390" s="26"/>
    </row>
    <row r="391" ht="12.75">
      <c r="B391" s="26"/>
    </row>
    <row r="392" ht="12.75">
      <c r="B392" s="26"/>
    </row>
    <row r="393" ht="12.75">
      <c r="B393" s="26"/>
    </row>
    <row r="394" ht="12.75">
      <c r="B394" s="26"/>
    </row>
    <row r="395" ht="12.75">
      <c r="B395" s="26"/>
    </row>
    <row r="396" ht="12.75">
      <c r="B396" s="26"/>
    </row>
    <row r="397" ht="12.75">
      <c r="B397" s="26"/>
    </row>
    <row r="398" ht="12.75">
      <c r="B398" s="26"/>
    </row>
    <row r="399" ht="12.75">
      <c r="B399" s="26"/>
    </row>
    <row r="400" ht="12.75">
      <c r="B400" s="26"/>
    </row>
    <row r="401" ht="12.75">
      <c r="B401" s="26"/>
    </row>
    <row r="402" ht="12.75">
      <c r="B402" s="26"/>
    </row>
    <row r="403" ht="12.75">
      <c r="B403" s="26"/>
    </row>
    <row r="404" ht="12.75">
      <c r="B404" s="26"/>
    </row>
    <row r="405" ht="12.75">
      <c r="B405" s="26"/>
    </row>
    <row r="406" ht="12.75">
      <c r="B406" s="26"/>
    </row>
    <row r="407" ht="12.75">
      <c r="B407" s="26"/>
    </row>
    <row r="408" ht="12.75">
      <c r="B408" s="26"/>
    </row>
    <row r="409" ht="12.75">
      <c r="B409" s="26"/>
    </row>
    <row r="410" ht="12.75">
      <c r="B410" s="26"/>
    </row>
    <row r="411" ht="12.75">
      <c r="B411" s="26"/>
    </row>
    <row r="412" ht="12.75">
      <c r="B412" s="26"/>
    </row>
    <row r="413" ht="12.75">
      <c r="B413" s="26"/>
    </row>
    <row r="414" ht="12.75">
      <c r="B414" s="26"/>
    </row>
    <row r="415" ht="12.75">
      <c r="B415" s="26"/>
    </row>
    <row r="416" ht="12.75">
      <c r="B416" s="26"/>
    </row>
    <row r="417" ht="12.75">
      <c r="B417" s="26"/>
    </row>
    <row r="418" ht="12.75">
      <c r="B418" s="26"/>
    </row>
    <row r="419" ht="12.75">
      <c r="B419" s="26"/>
    </row>
    <row r="420" ht="12.75">
      <c r="B420" s="26"/>
    </row>
    <row r="421" ht="12.75">
      <c r="B421" s="26"/>
    </row>
    <row r="422" ht="12.75">
      <c r="B422" s="26"/>
    </row>
    <row r="423" ht="12.75">
      <c r="B423" s="26"/>
    </row>
    <row r="424" ht="12.75">
      <c r="B424" s="26"/>
    </row>
    <row r="425" ht="12.75">
      <c r="B425" s="26"/>
    </row>
    <row r="426" ht="12.75">
      <c r="B426" s="26"/>
    </row>
    <row r="427" ht="12.75">
      <c r="B427" s="26"/>
    </row>
    <row r="428" ht="12.75">
      <c r="B428" s="26"/>
    </row>
    <row r="429" ht="12.75">
      <c r="B429" s="26"/>
    </row>
    <row r="430" ht="12.75">
      <c r="B430" s="26"/>
    </row>
    <row r="431" ht="12.75">
      <c r="B431" s="26"/>
    </row>
    <row r="432" ht="12.75">
      <c r="B432" s="26"/>
    </row>
    <row r="433" ht="12.75">
      <c r="B433" s="26"/>
    </row>
    <row r="434" ht="12.75">
      <c r="B434" s="26"/>
    </row>
    <row r="435" ht="12.75">
      <c r="B435" s="26"/>
    </row>
    <row r="436" ht="12.75">
      <c r="B436" s="26"/>
    </row>
    <row r="437" ht="12.75">
      <c r="B437" s="26"/>
    </row>
    <row r="438" ht="12.75">
      <c r="B438" s="26"/>
    </row>
    <row r="439" ht="12.75">
      <c r="B439" s="26"/>
    </row>
    <row r="440" ht="12.75">
      <c r="B440" s="26"/>
    </row>
    <row r="441" ht="12.75">
      <c r="B441" s="26"/>
    </row>
    <row r="442" ht="12.75">
      <c r="B442" s="26"/>
    </row>
    <row r="443" ht="12.75">
      <c r="B443" s="26"/>
    </row>
    <row r="444" ht="12.75">
      <c r="B444" s="26"/>
    </row>
    <row r="445" ht="12.75">
      <c r="B445" s="26"/>
    </row>
    <row r="446" ht="12.75">
      <c r="B446" s="26"/>
    </row>
    <row r="447" ht="12.75">
      <c r="B447" s="26"/>
    </row>
    <row r="448" ht="12.75">
      <c r="B448" s="26"/>
    </row>
    <row r="449" ht="12.75">
      <c r="B449" s="26"/>
    </row>
    <row r="450" ht="12.75">
      <c r="B450" s="26"/>
    </row>
    <row r="451" ht="12.75">
      <c r="B451" s="26"/>
    </row>
    <row r="452" ht="12.75">
      <c r="B452" s="26"/>
    </row>
    <row r="453" ht="12.75">
      <c r="B453" s="26"/>
    </row>
    <row r="454" ht="12.75">
      <c r="B454" s="26"/>
    </row>
    <row r="455" ht="12.75">
      <c r="B455" s="26"/>
    </row>
    <row r="456" ht="12.75">
      <c r="B456" s="26"/>
    </row>
    <row r="457" ht="12.75">
      <c r="B457" s="26"/>
    </row>
    <row r="458" ht="12.75">
      <c r="B458" s="26"/>
    </row>
    <row r="459" ht="12.75">
      <c r="B459" s="26"/>
    </row>
    <row r="460" ht="12.75">
      <c r="B460" s="26"/>
    </row>
    <row r="461" ht="12.75">
      <c r="B461" s="26"/>
    </row>
    <row r="462" ht="12.75">
      <c r="B462" s="26"/>
    </row>
    <row r="463" ht="12.75">
      <c r="B463" s="26"/>
    </row>
    <row r="464" ht="12.75">
      <c r="B464" s="26"/>
    </row>
    <row r="465" ht="12.75">
      <c r="B465" s="26"/>
    </row>
    <row r="466" ht="12.75">
      <c r="B466" s="26"/>
    </row>
    <row r="467" ht="12.75">
      <c r="B467" s="26"/>
    </row>
    <row r="468" ht="12.75">
      <c r="B468" s="26"/>
    </row>
    <row r="469" ht="12.75">
      <c r="B469" s="26"/>
    </row>
    <row r="470" ht="12.75">
      <c r="B470" s="26"/>
    </row>
    <row r="471" ht="12.75">
      <c r="B471" s="26"/>
    </row>
    <row r="472" ht="12.75">
      <c r="B472" s="26"/>
    </row>
    <row r="473" ht="12.75">
      <c r="B473" s="26"/>
    </row>
    <row r="474" ht="12.75">
      <c r="B474" s="26"/>
    </row>
    <row r="475" ht="12.75">
      <c r="B475" s="26"/>
    </row>
    <row r="476" ht="12.75">
      <c r="B476" s="26"/>
    </row>
    <row r="477" ht="12.75">
      <c r="B477" s="26"/>
    </row>
    <row r="478" ht="12.75">
      <c r="B478" s="26"/>
    </row>
    <row r="479" ht="12.75">
      <c r="B479" s="26"/>
    </row>
    <row r="480" ht="12.75">
      <c r="B480" s="26"/>
    </row>
    <row r="481" ht="12.75">
      <c r="B481" s="26"/>
    </row>
    <row r="482" ht="12.75">
      <c r="B482" s="26"/>
    </row>
    <row r="483" ht="12.75">
      <c r="B483" s="26"/>
    </row>
    <row r="484" ht="12.75">
      <c r="B484" s="26"/>
    </row>
    <row r="485" ht="12.75">
      <c r="B485" s="26"/>
    </row>
    <row r="486" ht="12.75">
      <c r="B486" s="26"/>
    </row>
    <row r="487" ht="12.75">
      <c r="B487" s="26"/>
    </row>
    <row r="488" ht="12.75">
      <c r="B488" s="26"/>
    </row>
    <row r="489" ht="12.75">
      <c r="B489" s="26"/>
    </row>
    <row r="490" ht="12.75">
      <c r="B490" s="26"/>
    </row>
    <row r="491" ht="12.75">
      <c r="B491" s="26"/>
    </row>
    <row r="492" ht="12.75">
      <c r="B492" s="26"/>
    </row>
    <row r="493" ht="12.75">
      <c r="B493" s="26"/>
    </row>
    <row r="494" ht="12.75">
      <c r="B494" s="26"/>
    </row>
    <row r="495" ht="12.75">
      <c r="B495" s="26"/>
    </row>
    <row r="496" ht="12.75">
      <c r="B496" s="26"/>
    </row>
    <row r="497" ht="12.75">
      <c r="B497" s="26"/>
    </row>
    <row r="498" ht="12.75">
      <c r="B498" s="26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24">
      <selection activeCell="E30" sqref="E30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12" t="s">
        <v>151</v>
      </c>
      <c r="B1" s="112"/>
      <c r="C1" s="112"/>
      <c r="D1" s="112"/>
      <c r="E1" s="112"/>
    </row>
    <row r="2" spans="1:5" ht="24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>
        <v>1</v>
      </c>
      <c r="B3" s="77" t="s">
        <v>124</v>
      </c>
      <c r="C3" s="94">
        <v>94248</v>
      </c>
      <c r="D3" s="89">
        <v>55</v>
      </c>
      <c r="E3" s="70" t="s">
        <v>29</v>
      </c>
    </row>
    <row r="4" spans="1:5" ht="56.25">
      <c r="A4" s="7">
        <v>2</v>
      </c>
      <c r="B4" s="77" t="s">
        <v>125</v>
      </c>
      <c r="C4" s="94">
        <v>15105.6</v>
      </c>
      <c r="D4" s="89">
        <v>3</v>
      </c>
      <c r="E4" s="70" t="s">
        <v>51</v>
      </c>
    </row>
    <row r="5" spans="1:5" ht="78.75">
      <c r="A5" s="7">
        <v>3</v>
      </c>
      <c r="B5" s="77" t="s">
        <v>126</v>
      </c>
      <c r="C5" s="78">
        <v>62182.8</v>
      </c>
      <c r="D5" s="88">
        <v>20</v>
      </c>
      <c r="E5" s="60" t="s">
        <v>29</v>
      </c>
    </row>
    <row r="6" spans="1:5" ht="90">
      <c r="A6" s="7">
        <v>4</v>
      </c>
      <c r="B6" s="77" t="s">
        <v>127</v>
      </c>
      <c r="C6" s="78">
        <v>62082</v>
      </c>
      <c r="D6" s="88">
        <v>10</v>
      </c>
      <c r="E6" s="60" t="s">
        <v>50</v>
      </c>
    </row>
    <row r="7" spans="1:5" ht="45">
      <c r="A7" s="7">
        <v>5</v>
      </c>
      <c r="B7" s="77" t="s">
        <v>128</v>
      </c>
      <c r="C7" s="78">
        <v>18072</v>
      </c>
      <c r="D7" s="88">
        <v>7.5</v>
      </c>
      <c r="E7" s="60" t="s">
        <v>51</v>
      </c>
    </row>
    <row r="8" spans="1:5" ht="78.75">
      <c r="A8" s="7">
        <v>6</v>
      </c>
      <c r="B8" s="77" t="s">
        <v>129</v>
      </c>
      <c r="C8" s="78">
        <v>120080</v>
      </c>
      <c r="D8" s="88">
        <v>50</v>
      </c>
      <c r="E8" s="60" t="s">
        <v>51</v>
      </c>
    </row>
    <row r="9" spans="1:5" ht="90">
      <c r="A9" s="7">
        <v>7</v>
      </c>
      <c r="B9" s="77" t="s">
        <v>130</v>
      </c>
      <c r="C9" s="78">
        <v>550</v>
      </c>
      <c r="D9" s="88">
        <v>15</v>
      </c>
      <c r="E9" s="60" t="s">
        <v>29</v>
      </c>
    </row>
    <row r="10" spans="1:5" ht="90">
      <c r="A10" s="7">
        <v>8</v>
      </c>
      <c r="B10" s="77" t="s">
        <v>131</v>
      </c>
      <c r="C10" s="78">
        <v>550</v>
      </c>
      <c r="D10" s="95">
        <v>15</v>
      </c>
      <c r="E10" s="60" t="s">
        <v>29</v>
      </c>
    </row>
    <row r="11" spans="1:5" ht="67.5">
      <c r="A11" s="7">
        <v>9</v>
      </c>
      <c r="B11" s="77" t="s">
        <v>132</v>
      </c>
      <c r="C11" s="78">
        <v>22425.6</v>
      </c>
      <c r="D11" s="89">
        <v>12</v>
      </c>
      <c r="E11" s="60" t="s">
        <v>50</v>
      </c>
    </row>
    <row r="12" spans="1:5" ht="90">
      <c r="A12" s="7">
        <v>10</v>
      </c>
      <c r="B12" s="77" t="s">
        <v>133</v>
      </c>
      <c r="C12" s="78">
        <v>550</v>
      </c>
      <c r="D12" s="88">
        <v>15</v>
      </c>
      <c r="E12" s="60" t="s">
        <v>50</v>
      </c>
    </row>
    <row r="13" spans="1:5" ht="45">
      <c r="A13" s="7">
        <v>11</v>
      </c>
      <c r="B13" s="77" t="s">
        <v>134</v>
      </c>
      <c r="C13" s="78">
        <v>77743.2</v>
      </c>
      <c r="D13" s="88">
        <v>58</v>
      </c>
      <c r="E13" s="60" t="s">
        <v>29</v>
      </c>
    </row>
    <row r="14" spans="1:5" ht="123.75">
      <c r="A14" s="7">
        <v>12</v>
      </c>
      <c r="B14" s="70" t="s">
        <v>135</v>
      </c>
      <c r="C14" s="73">
        <v>62182.8</v>
      </c>
      <c r="D14" s="88">
        <v>20</v>
      </c>
      <c r="E14" s="60" t="s">
        <v>29</v>
      </c>
    </row>
    <row r="15" spans="1:5" ht="78.75">
      <c r="A15" s="7">
        <v>13</v>
      </c>
      <c r="B15" s="77" t="s">
        <v>136</v>
      </c>
      <c r="C15" s="78">
        <v>108300</v>
      </c>
      <c r="D15" s="88">
        <v>50</v>
      </c>
      <c r="E15" s="60" t="s">
        <v>29</v>
      </c>
    </row>
    <row r="16" spans="1:5" ht="90">
      <c r="A16" s="7">
        <v>14</v>
      </c>
      <c r="B16" s="77" t="s">
        <v>137</v>
      </c>
      <c r="C16" s="78">
        <v>550</v>
      </c>
      <c r="D16" s="88">
        <v>15</v>
      </c>
      <c r="E16" s="60" t="s">
        <v>29</v>
      </c>
    </row>
    <row r="17" spans="1:5" ht="112.5">
      <c r="A17" s="7">
        <v>15</v>
      </c>
      <c r="B17" s="77" t="s">
        <v>138</v>
      </c>
      <c r="C17" s="78">
        <v>116640</v>
      </c>
      <c r="D17" s="88">
        <v>100</v>
      </c>
      <c r="E17" s="60" t="s">
        <v>51</v>
      </c>
    </row>
    <row r="18" spans="1:5" ht="123.75">
      <c r="A18" s="7">
        <v>16</v>
      </c>
      <c r="B18" s="70" t="s">
        <v>139</v>
      </c>
      <c r="C18" s="73">
        <v>550</v>
      </c>
      <c r="D18" s="89">
        <v>15</v>
      </c>
      <c r="E18" s="60" t="s">
        <v>29</v>
      </c>
    </row>
    <row r="19" spans="1:5" ht="78.75">
      <c r="A19" s="7">
        <v>17</v>
      </c>
      <c r="B19" s="77" t="s">
        <v>140</v>
      </c>
      <c r="C19" s="78">
        <v>36144</v>
      </c>
      <c r="D19" s="88">
        <v>15</v>
      </c>
      <c r="E19" s="60" t="s">
        <v>51</v>
      </c>
    </row>
    <row r="20" spans="1:5" ht="135">
      <c r="A20" s="7">
        <v>18</v>
      </c>
      <c r="B20" s="77" t="s">
        <v>141</v>
      </c>
      <c r="C20" s="78">
        <v>99201</v>
      </c>
      <c r="D20" s="88">
        <v>107.5</v>
      </c>
      <c r="E20" s="60" t="s">
        <v>29</v>
      </c>
    </row>
    <row r="21" spans="1:5" ht="146.25">
      <c r="A21" s="7">
        <v>19</v>
      </c>
      <c r="B21" s="77" t="s">
        <v>142</v>
      </c>
      <c r="C21" s="78">
        <v>250486.8</v>
      </c>
      <c r="D21" s="88">
        <v>150</v>
      </c>
      <c r="E21" s="60" t="s">
        <v>51</v>
      </c>
    </row>
    <row r="22" spans="1:5" ht="123.75">
      <c r="A22" s="7">
        <v>20</v>
      </c>
      <c r="B22" s="77" t="s">
        <v>143</v>
      </c>
      <c r="C22" s="78">
        <v>550</v>
      </c>
      <c r="D22" s="88">
        <v>3</v>
      </c>
      <c r="E22" s="60" t="s">
        <v>29</v>
      </c>
    </row>
    <row r="23" spans="1:5" ht="135">
      <c r="A23" s="7">
        <v>21</v>
      </c>
      <c r="B23" s="77" t="s">
        <v>144</v>
      </c>
      <c r="C23" s="78">
        <v>550</v>
      </c>
      <c r="D23" s="89">
        <v>15</v>
      </c>
      <c r="E23" s="60" t="s">
        <v>50</v>
      </c>
    </row>
    <row r="24" spans="1:5" ht="90">
      <c r="A24" s="7">
        <v>22</v>
      </c>
      <c r="B24" s="77" t="s">
        <v>145</v>
      </c>
      <c r="C24" s="78">
        <v>550</v>
      </c>
      <c r="D24" s="89">
        <v>15</v>
      </c>
      <c r="E24" s="60" t="s">
        <v>50</v>
      </c>
    </row>
    <row r="25" spans="1:5" ht="135">
      <c r="A25" s="7">
        <v>23</v>
      </c>
      <c r="B25" s="77" t="s">
        <v>146</v>
      </c>
      <c r="C25" s="78">
        <v>550</v>
      </c>
      <c r="D25" s="89">
        <v>15</v>
      </c>
      <c r="E25" s="60" t="s">
        <v>50</v>
      </c>
    </row>
    <row r="26" spans="1:5" ht="90">
      <c r="A26" s="7">
        <v>24</v>
      </c>
      <c r="B26" s="77" t="s">
        <v>147</v>
      </c>
      <c r="C26" s="78">
        <v>550</v>
      </c>
      <c r="D26" s="89">
        <v>12</v>
      </c>
      <c r="E26" s="60" t="s">
        <v>50</v>
      </c>
    </row>
    <row r="27" spans="1:5" ht="146.25">
      <c r="A27" s="7">
        <v>25</v>
      </c>
      <c r="B27" s="77" t="s">
        <v>148</v>
      </c>
      <c r="C27" s="78">
        <v>550</v>
      </c>
      <c r="D27" s="89">
        <v>12</v>
      </c>
      <c r="E27" s="60" t="s">
        <v>50</v>
      </c>
    </row>
    <row r="28" spans="1:5" ht="135">
      <c r="A28" s="7">
        <v>26</v>
      </c>
      <c r="B28" s="77" t="s">
        <v>149</v>
      </c>
      <c r="C28" s="78">
        <v>67646.4</v>
      </c>
      <c r="D28" s="89">
        <v>50</v>
      </c>
      <c r="E28" s="60" t="s">
        <v>29</v>
      </c>
    </row>
    <row r="29" spans="1:5" ht="12.75">
      <c r="A29" s="7"/>
      <c r="B29" s="77"/>
      <c r="C29" s="78"/>
      <c r="D29" s="60"/>
      <c r="E29" s="60"/>
    </row>
    <row r="30" spans="1:5" ht="12.75">
      <c r="A30" s="7"/>
      <c r="B30" s="71"/>
      <c r="C30" s="72"/>
      <c r="D30" s="60"/>
      <c r="E30" s="74"/>
    </row>
    <row r="31" spans="1:5" ht="12.75">
      <c r="A31" s="7"/>
      <c r="B31" s="71"/>
      <c r="C31" s="72"/>
      <c r="D31" s="60"/>
      <c r="E31" s="74"/>
    </row>
    <row r="32" spans="1:5" ht="12.75">
      <c r="A32" s="7"/>
      <c r="B32" s="71"/>
      <c r="C32" s="72"/>
      <c r="D32" s="60"/>
      <c r="E32" s="74"/>
    </row>
    <row r="33" spans="1:5" ht="12.75">
      <c r="A33" s="7"/>
      <c r="B33" s="71"/>
      <c r="C33" s="72"/>
      <c r="D33" s="60"/>
      <c r="E33" s="74"/>
    </row>
    <row r="34" spans="1:5" ht="12.75">
      <c r="A34" s="7"/>
      <c r="B34" s="71"/>
      <c r="C34" s="72"/>
      <c r="D34" s="60"/>
      <c r="E34" s="74"/>
    </row>
    <row r="35" spans="1:5" ht="12.75">
      <c r="A35" s="7"/>
      <c r="B35" s="71"/>
      <c r="C35" s="72"/>
      <c r="D35" s="76"/>
      <c r="E35" s="74"/>
    </row>
    <row r="36" spans="1:5" ht="12.75">
      <c r="A36" s="7"/>
      <c r="B36" s="71"/>
      <c r="C36" s="72"/>
      <c r="D36" s="76"/>
      <c r="E36" s="74"/>
    </row>
    <row r="37" spans="1:5" ht="12.75">
      <c r="A37" s="7"/>
      <c r="B37" s="71"/>
      <c r="C37" s="72"/>
      <c r="D37" s="76"/>
      <c r="E37" s="74"/>
    </row>
    <row r="38" spans="1:5" ht="12.75">
      <c r="A38" s="7"/>
      <c r="B38" s="71"/>
      <c r="C38" s="72"/>
      <c r="D38" s="76"/>
      <c r="E38" s="74"/>
    </row>
    <row r="39" spans="1:5" ht="12.75">
      <c r="A39" s="7"/>
      <c r="B39" s="71"/>
      <c r="C39" s="72"/>
      <c r="D39" s="76"/>
      <c r="E39" s="74"/>
    </row>
    <row r="40" spans="1:5" ht="12.75">
      <c r="A40" s="7"/>
      <c r="B40" s="71"/>
      <c r="C40" s="72"/>
      <c r="D40" s="76"/>
      <c r="E40" s="74"/>
    </row>
    <row r="41" spans="1:5" ht="12.75">
      <c r="A41" s="7"/>
      <c r="B41" s="75"/>
      <c r="C41" s="72"/>
      <c r="D41" s="76"/>
      <c r="E41" s="74"/>
    </row>
    <row r="42" spans="1:5" ht="12.75">
      <c r="A42" s="7"/>
      <c r="B42" s="75"/>
      <c r="C42" s="72"/>
      <c r="D42" s="76"/>
      <c r="E42" s="74"/>
    </row>
    <row r="43" spans="1:5" ht="12.75">
      <c r="A43" s="7"/>
      <c r="B43" s="71"/>
      <c r="C43" s="72"/>
      <c r="D43" s="76"/>
      <c r="E43" s="74"/>
    </row>
    <row r="44" spans="1:5" ht="12.75">
      <c r="A44" s="7"/>
      <c r="B44" s="71"/>
      <c r="C44" s="72"/>
      <c r="D44" s="76"/>
      <c r="E44" s="74"/>
    </row>
    <row r="45" spans="1:5" ht="12.75">
      <c r="A45" s="7"/>
      <c r="B45" s="71"/>
      <c r="C45" s="72"/>
      <c r="D45" s="76"/>
      <c r="E45" s="74"/>
    </row>
    <row r="46" spans="1:5" ht="12.75">
      <c r="A46" s="7"/>
      <c r="B46" s="71"/>
      <c r="C46" s="72"/>
      <c r="D46" s="76"/>
      <c r="E46" s="74"/>
    </row>
    <row r="47" spans="1:5" ht="12.75">
      <c r="A47" s="7"/>
      <c r="B47" s="71"/>
      <c r="C47" s="72"/>
      <c r="D47" s="76"/>
      <c r="E47" s="74"/>
    </row>
    <row r="48" spans="1:5" ht="12.75">
      <c r="A48" s="7"/>
      <c r="B48" s="71"/>
      <c r="C48" s="72"/>
      <c r="D48" s="76"/>
      <c r="E48" s="74"/>
    </row>
    <row r="49" spans="1:5" ht="12.75">
      <c r="A49" s="31"/>
      <c r="B49" s="7"/>
      <c r="C49" s="20"/>
      <c r="D49" s="7"/>
      <c r="E49" s="22"/>
    </row>
    <row r="50" spans="1:5" ht="12.75">
      <c r="A50" s="31"/>
      <c r="B50" s="7"/>
      <c r="C50" s="20"/>
      <c r="D50" s="7"/>
      <c r="E50" s="22"/>
    </row>
    <row r="51" spans="1:5" ht="12.75">
      <c r="A51" s="31"/>
      <c r="B51" s="7"/>
      <c r="C51" s="20"/>
      <c r="D51" s="7"/>
      <c r="E51" s="22"/>
    </row>
    <row r="52" spans="1:5" ht="12.75">
      <c r="A52" s="31"/>
      <c r="B52" s="7"/>
      <c r="C52" s="20"/>
      <c r="D52" s="7"/>
      <c r="E52" s="22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B26" sqref="B26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12" t="s">
        <v>152</v>
      </c>
      <c r="B1" s="112"/>
      <c r="C1" s="112"/>
      <c r="D1" s="112"/>
      <c r="E1" s="112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409.5">
      <c r="A3" s="85">
        <v>1</v>
      </c>
      <c r="B3" s="70" t="s">
        <v>174</v>
      </c>
      <c r="C3" s="73">
        <v>76944</v>
      </c>
      <c r="D3" s="89">
        <v>140</v>
      </c>
      <c r="E3" s="70" t="s">
        <v>29</v>
      </c>
    </row>
    <row r="4" spans="1:5" ht="90">
      <c r="A4" s="85">
        <f>A3+1</f>
        <v>2</v>
      </c>
      <c r="B4" s="70" t="s">
        <v>153</v>
      </c>
      <c r="C4" s="73">
        <v>62082</v>
      </c>
      <c r="D4" s="89">
        <v>15</v>
      </c>
      <c r="E4" s="60" t="s">
        <v>50</v>
      </c>
    </row>
    <row r="5" spans="1:5" ht="90">
      <c r="A5" s="85">
        <f aca="true" t="shared" si="0" ref="A5:A27">A4+1</f>
        <v>3</v>
      </c>
      <c r="B5" s="70" t="s">
        <v>154</v>
      </c>
      <c r="C5" s="73">
        <v>201060</v>
      </c>
      <c r="D5" s="89">
        <v>150</v>
      </c>
      <c r="E5" s="60" t="s">
        <v>29</v>
      </c>
    </row>
    <row r="6" spans="1:5" ht="56.25">
      <c r="A6" s="85">
        <f t="shared" si="0"/>
        <v>4</v>
      </c>
      <c r="B6" s="70" t="s">
        <v>155</v>
      </c>
      <c r="C6" s="73">
        <v>22425.6</v>
      </c>
      <c r="D6" s="89">
        <v>4</v>
      </c>
      <c r="E6" s="60" t="s">
        <v>50</v>
      </c>
    </row>
    <row r="7" spans="1:5" ht="67.5">
      <c r="A7" s="85">
        <f t="shared" si="0"/>
        <v>5</v>
      </c>
      <c r="B7" s="70" t="s">
        <v>156</v>
      </c>
      <c r="C7" s="73">
        <v>550</v>
      </c>
      <c r="D7" s="89">
        <v>15</v>
      </c>
      <c r="E7" s="60" t="s">
        <v>51</v>
      </c>
    </row>
    <row r="8" spans="1:5" ht="146.25">
      <c r="A8" s="85">
        <f t="shared" si="0"/>
        <v>6</v>
      </c>
      <c r="B8" s="70" t="s">
        <v>157</v>
      </c>
      <c r="C8" s="73">
        <v>550</v>
      </c>
      <c r="D8" s="89">
        <v>12</v>
      </c>
      <c r="E8" s="60" t="s">
        <v>50</v>
      </c>
    </row>
    <row r="9" spans="1:5" ht="146.25">
      <c r="A9" s="85">
        <f t="shared" si="0"/>
        <v>7</v>
      </c>
      <c r="B9" s="70" t="s">
        <v>158</v>
      </c>
      <c r="C9" s="73">
        <v>22526.4</v>
      </c>
      <c r="D9" s="89">
        <v>20</v>
      </c>
      <c r="E9" s="70" t="s">
        <v>29</v>
      </c>
    </row>
    <row r="10" spans="1:5" ht="90">
      <c r="A10" s="85">
        <f t="shared" si="0"/>
        <v>8</v>
      </c>
      <c r="B10" s="70" t="s">
        <v>159</v>
      </c>
      <c r="C10" s="73">
        <v>550</v>
      </c>
      <c r="D10" s="89">
        <v>15</v>
      </c>
      <c r="E10" s="60" t="s">
        <v>50</v>
      </c>
    </row>
    <row r="11" spans="1:5" ht="78.75">
      <c r="A11" s="85">
        <f t="shared" si="0"/>
        <v>9</v>
      </c>
      <c r="B11" s="70" t="s">
        <v>160</v>
      </c>
      <c r="C11" s="73">
        <v>60588</v>
      </c>
      <c r="D11" s="89">
        <v>15</v>
      </c>
      <c r="E11" s="60" t="s">
        <v>51</v>
      </c>
    </row>
    <row r="12" spans="1:5" ht="90">
      <c r="A12" s="85">
        <f t="shared" si="0"/>
        <v>10</v>
      </c>
      <c r="B12" s="70" t="s">
        <v>175</v>
      </c>
      <c r="C12" s="73">
        <v>129960</v>
      </c>
      <c r="D12" s="89">
        <v>60</v>
      </c>
      <c r="E12" s="79" t="s">
        <v>29</v>
      </c>
    </row>
    <row r="13" spans="1:5" ht="112.5">
      <c r="A13" s="85">
        <f t="shared" si="0"/>
        <v>11</v>
      </c>
      <c r="B13" s="70" t="s">
        <v>161</v>
      </c>
      <c r="C13" s="73">
        <v>64980</v>
      </c>
      <c r="D13" s="89">
        <v>30</v>
      </c>
      <c r="E13" s="79" t="s">
        <v>29</v>
      </c>
    </row>
    <row r="14" spans="1:5" ht="123.75">
      <c r="A14" s="85">
        <f t="shared" si="0"/>
        <v>12</v>
      </c>
      <c r="B14" s="70" t="s">
        <v>162</v>
      </c>
      <c r="C14" s="73">
        <v>550</v>
      </c>
      <c r="D14" s="89">
        <v>12</v>
      </c>
      <c r="E14" s="70" t="s">
        <v>50</v>
      </c>
    </row>
    <row r="15" spans="1:5" ht="101.25">
      <c r="A15" s="85">
        <f t="shared" si="0"/>
        <v>13</v>
      </c>
      <c r="B15" s="70" t="s">
        <v>163</v>
      </c>
      <c r="C15" s="73">
        <v>179928</v>
      </c>
      <c r="D15" s="89">
        <v>105</v>
      </c>
      <c r="E15" s="79" t="s">
        <v>29</v>
      </c>
    </row>
    <row r="16" spans="1:5" ht="90">
      <c r="A16" s="85">
        <f t="shared" si="0"/>
        <v>14</v>
      </c>
      <c r="B16" s="70" t="s">
        <v>176</v>
      </c>
      <c r="C16" s="73">
        <v>201060</v>
      </c>
      <c r="D16" s="89">
        <v>150</v>
      </c>
      <c r="E16" s="79" t="s">
        <v>29</v>
      </c>
    </row>
    <row r="17" spans="1:5" ht="90">
      <c r="A17" s="85">
        <f t="shared" si="0"/>
        <v>15</v>
      </c>
      <c r="B17" s="70" t="s">
        <v>177</v>
      </c>
      <c r="C17" s="73">
        <v>86640</v>
      </c>
      <c r="D17" s="89">
        <v>40</v>
      </c>
      <c r="E17" s="79" t="s">
        <v>29</v>
      </c>
    </row>
    <row r="18" spans="1:5" ht="78.75">
      <c r="A18" s="85">
        <f t="shared" si="0"/>
        <v>16</v>
      </c>
      <c r="B18" s="70" t="s">
        <v>164</v>
      </c>
      <c r="C18" s="73">
        <v>62082</v>
      </c>
      <c r="D18" s="89">
        <v>10.7</v>
      </c>
      <c r="E18" s="70" t="s">
        <v>50</v>
      </c>
    </row>
    <row r="19" spans="1:5" ht="101.25">
      <c r="A19" s="85">
        <f t="shared" si="0"/>
        <v>17</v>
      </c>
      <c r="B19" s="70" t="s">
        <v>165</v>
      </c>
      <c r="C19" s="73">
        <v>550</v>
      </c>
      <c r="D19" s="89">
        <v>15</v>
      </c>
      <c r="E19" s="70" t="s">
        <v>50</v>
      </c>
    </row>
    <row r="20" spans="1:5" ht="78.75">
      <c r="A20" s="85">
        <f t="shared" si="0"/>
        <v>18</v>
      </c>
      <c r="B20" s="70" t="s">
        <v>166</v>
      </c>
      <c r="C20" s="73">
        <v>550</v>
      </c>
      <c r="D20" s="89">
        <v>12</v>
      </c>
      <c r="E20" s="70" t="s">
        <v>50</v>
      </c>
    </row>
    <row r="21" spans="1:5" ht="67.5">
      <c r="A21" s="85">
        <f t="shared" si="0"/>
        <v>19</v>
      </c>
      <c r="B21" s="70" t="s">
        <v>167</v>
      </c>
      <c r="C21" s="73">
        <v>60588</v>
      </c>
      <c r="D21" s="89">
        <v>5</v>
      </c>
      <c r="E21" s="70" t="s">
        <v>51</v>
      </c>
    </row>
    <row r="22" spans="1:5" ht="90">
      <c r="A22" s="85">
        <f t="shared" si="0"/>
        <v>20</v>
      </c>
      <c r="B22" s="99" t="s">
        <v>168</v>
      </c>
      <c r="C22" s="73">
        <v>550</v>
      </c>
      <c r="D22" s="89">
        <v>15</v>
      </c>
      <c r="E22" s="79" t="s">
        <v>29</v>
      </c>
    </row>
    <row r="23" spans="1:5" ht="112.5">
      <c r="A23" s="85">
        <f t="shared" si="0"/>
        <v>21</v>
      </c>
      <c r="B23" s="70" t="s">
        <v>169</v>
      </c>
      <c r="C23" s="73">
        <v>550</v>
      </c>
      <c r="D23" s="89">
        <v>15</v>
      </c>
      <c r="E23" s="70" t="s">
        <v>50</v>
      </c>
    </row>
    <row r="24" spans="1:5" ht="146.25">
      <c r="A24" s="85">
        <f t="shared" si="0"/>
        <v>22</v>
      </c>
      <c r="B24" s="70" t="s">
        <v>170</v>
      </c>
      <c r="C24" s="73">
        <v>550</v>
      </c>
      <c r="D24" s="89">
        <v>12</v>
      </c>
      <c r="E24" s="70" t="s">
        <v>50</v>
      </c>
    </row>
    <row r="25" spans="1:5" ht="157.5">
      <c r="A25" s="85">
        <f t="shared" si="0"/>
        <v>23</v>
      </c>
      <c r="B25" s="70" t="s">
        <v>171</v>
      </c>
      <c r="C25" s="73">
        <v>550</v>
      </c>
      <c r="D25" s="89">
        <v>15</v>
      </c>
      <c r="E25" s="70" t="s">
        <v>50</v>
      </c>
    </row>
    <row r="26" spans="1:5" ht="146.25">
      <c r="A26" s="85">
        <f t="shared" si="0"/>
        <v>24</v>
      </c>
      <c r="B26" s="70" t="s">
        <v>172</v>
      </c>
      <c r="C26" s="73">
        <v>550</v>
      </c>
      <c r="D26" s="89">
        <v>12</v>
      </c>
      <c r="E26" s="70" t="s">
        <v>50</v>
      </c>
    </row>
    <row r="27" spans="1:5" ht="78.75">
      <c r="A27" s="85">
        <f t="shared" si="0"/>
        <v>25</v>
      </c>
      <c r="B27" s="70" t="s">
        <v>173</v>
      </c>
      <c r="C27" s="73">
        <v>60588</v>
      </c>
      <c r="D27" s="89">
        <v>15</v>
      </c>
      <c r="E27" s="70" t="s">
        <v>51</v>
      </c>
    </row>
    <row r="28" spans="1:5" ht="12.75">
      <c r="A28" s="85"/>
      <c r="B28" s="77"/>
      <c r="C28" s="78"/>
      <c r="D28" s="88"/>
      <c r="E28" s="79"/>
    </row>
    <row r="29" spans="1:5" ht="12.75">
      <c r="A29" s="85"/>
      <c r="B29" s="77"/>
      <c r="C29" s="78"/>
      <c r="D29" s="88"/>
      <c r="E29" s="79"/>
    </row>
    <row r="30" spans="1:5" ht="12.75">
      <c r="A30" s="85"/>
      <c r="B30" s="77"/>
      <c r="C30" s="78"/>
      <c r="D30" s="88"/>
      <c r="E30" s="79"/>
    </row>
    <row r="31" spans="1:5" ht="12.75">
      <c r="A31" s="85"/>
      <c r="B31" s="77"/>
      <c r="C31" s="78"/>
      <c r="D31" s="88"/>
      <c r="E31" s="79"/>
    </row>
    <row r="32" spans="1:5" ht="12.75">
      <c r="A32" s="85"/>
      <c r="B32" s="77"/>
      <c r="C32" s="78"/>
      <c r="D32" s="88"/>
      <c r="E32" s="79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ES\k.chernova (WST-KIR-129)</cp:lastModifiedBy>
  <cp:lastPrinted>2013-02-28T07:42:42Z</cp:lastPrinted>
  <dcterms:created xsi:type="dcterms:W3CDTF">2010-02-26T11:44:06Z</dcterms:created>
  <dcterms:modified xsi:type="dcterms:W3CDTF">2022-12-28T08:37:21Z</dcterms:modified>
  <cp:category/>
  <cp:version/>
  <cp:contentType/>
  <cp:contentStatus/>
</cp:coreProperties>
</file>