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9440" windowHeight="11385" tabRatio="868" activeTab="12"/>
  </bookViews>
  <sheets>
    <sheet name="заявки на тех. присоед." sheetId="1" r:id="rId1"/>
    <sheet name="кол-во закл. договоров " sheetId="2" r:id="rId2"/>
    <sheet name="выполненные тех. присоед." sheetId="3" r:id="rId3"/>
    <sheet name="дог. январь" sheetId="4" r:id="rId4"/>
    <sheet name="дог. февраль" sheetId="5" r:id="rId5"/>
    <sheet name="дог. март" sheetId="6" r:id="rId6"/>
    <sheet name="дог. апрель" sheetId="7" r:id="rId7"/>
    <sheet name="дог. май" sheetId="8" r:id="rId8"/>
    <sheet name="дог. июнь" sheetId="9" r:id="rId9"/>
    <sheet name="дог. июль" sheetId="10" r:id="rId10"/>
    <sheet name="дог. август" sheetId="11" r:id="rId11"/>
    <sheet name="дог. сентябрь" sheetId="12" r:id="rId12"/>
    <sheet name="дог. октябрь" sheetId="13" r:id="rId13"/>
    <sheet name="дог. ноябрь" sheetId="14" r:id="rId14"/>
    <sheet name="дог. декабрь" sheetId="15" r:id="rId15"/>
  </sheets>
  <externalReferences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</externalReferences>
  <definedNames>
    <definedName name="_xlnm._FilterDatabase" localSheetId="10" hidden="1">'дог. август'!$A$3:$E$3</definedName>
    <definedName name="_xlnm._FilterDatabase" localSheetId="6" hidden="1">'дог. апрель'!$A$2:$E$46</definedName>
    <definedName name="_xlnm._FilterDatabase" localSheetId="14" hidden="1">'дог. декабрь'!$A$3:$E$3</definedName>
    <definedName name="_xlnm._FilterDatabase" localSheetId="9" hidden="1">'дог. июль'!$A$3:$E$3</definedName>
    <definedName name="_xlnm._FilterDatabase" localSheetId="8" hidden="1">'дог. июнь'!$A$2:$E$2</definedName>
    <definedName name="_xlnm._FilterDatabase" localSheetId="7" hidden="1">'дог. май'!$A$2:$E$2</definedName>
    <definedName name="_xlnm._FilterDatabase" localSheetId="5" hidden="1">'дог. март'!$A$3:$E$3</definedName>
    <definedName name="_xlnm._FilterDatabase" localSheetId="13" hidden="1">'дог. ноябрь'!$A$3:$E$3</definedName>
    <definedName name="_xlnm._FilterDatabase" localSheetId="12" hidden="1">'дог. октябрь'!$A$3:$E$3</definedName>
    <definedName name="_xlnm._FilterDatabase" localSheetId="11" hidden="1">'дог. сентябрь'!$A$3:$E$3</definedName>
    <definedName name="_xlnm._FilterDatabase" localSheetId="4" hidden="1">'дог. февраль'!$A$5:$E$5</definedName>
    <definedName name="_xlnm._FilterDatabase" localSheetId="3" hidden="1">'дог. январь'!$A$5:$E$5</definedName>
    <definedName name="APR">#REF!</definedName>
    <definedName name="AUG">#REF!</definedName>
    <definedName name="BALEE_FLOAD">#REF!</definedName>
    <definedName name="BALEE_PROT">#REF!,#REF!,#REF!,#REF!</definedName>
    <definedName name="BALM_FLOAD">#REF!</definedName>
    <definedName name="BALM_PROT">#REF!,#REF!,#REF!,#REF!</definedName>
    <definedName name="Contents">#REF!</definedName>
    <definedName name="CUR_VER">'[2]Заголовок'!$B$21</definedName>
    <definedName name="DATA">#REF!</definedName>
    <definedName name="DATE">#REF!</definedName>
    <definedName name="DEC">#REF!</definedName>
    <definedName name="DOC">#REF!</definedName>
    <definedName name="Down_range">#REF!</definedName>
    <definedName name="ESO_ET">#REF!</definedName>
    <definedName name="ESO_PROT" localSheetId="2">#REF!,#REF!,#REF!,P1_ESO_PROT</definedName>
    <definedName name="ESO_PROT" localSheetId="4">#REF!,#REF!,#REF!,P1_ESO_PROT</definedName>
    <definedName name="ESO_PROT" localSheetId="0">#REF!,#REF!,#REF!,P1_ESO_PROT</definedName>
    <definedName name="ESO_PROT" localSheetId="1">#REF!,#REF!,#REF!,[0]!P1_ESO_PROT</definedName>
    <definedName name="ESO_PROT">#REF!,#REF!,#REF!,P1_ESO_PROT</definedName>
    <definedName name="ESOcom" localSheetId="10">#REF!</definedName>
    <definedName name="ESOcom" localSheetId="8">#REF!</definedName>
    <definedName name="ESOcom" localSheetId="13">#REF!</definedName>
    <definedName name="ESOcom" localSheetId="12">#REF!</definedName>
    <definedName name="ESOcom" localSheetId="4">#REF!</definedName>
    <definedName name="ESOcom" localSheetId="1">#REF!</definedName>
    <definedName name="ESOcom">#REF!</definedName>
    <definedName name="F10_SCOPE">#REF!</definedName>
    <definedName name="F9_SCOPE">#REF!</definedName>
    <definedName name="FEB">#REF!</definedName>
    <definedName name="FUEL">#REF!</definedName>
    <definedName name="GES_DATA">#REF!</definedName>
    <definedName name="GES_LIST">#REF!</definedName>
    <definedName name="GES3_DATA">#REF!</definedName>
    <definedName name="GRES_DATA">#REF!</definedName>
    <definedName name="GRES_LIST">#REF!</definedName>
    <definedName name="gtty" localSheetId="2">#REF!,#REF!,#REF!,P1_ESO_PROT</definedName>
    <definedName name="gtty" localSheetId="4">#REF!,#REF!,#REF!,P1_ESO_PROT</definedName>
    <definedName name="gtty" localSheetId="0">#REF!,#REF!,#REF!,P1_ESO_PROT</definedName>
    <definedName name="gtty" localSheetId="1">#REF!,#REF!,#REF!,[0]!P1_ESO_PROT</definedName>
    <definedName name="gtty">#REF!,#REF!,#REF!,P1_ESO_PROT</definedName>
    <definedName name="INN">#REF!</definedName>
    <definedName name="JAN">#REF!</definedName>
    <definedName name="JUL">#REF!</definedName>
    <definedName name="JUN">#REF!</definedName>
    <definedName name="MAR">#REF!</definedName>
    <definedName name="MAY">#REF!</definedName>
    <definedName name="MO">#REF!</definedName>
    <definedName name="MONTH">#REF!</definedName>
    <definedName name="NOM">#REF!</definedName>
    <definedName name="NOV">#REF!</definedName>
    <definedName name="NSRF">#REF!</definedName>
    <definedName name="Num">#REF!</definedName>
    <definedName name="Num2">#REF!</definedName>
    <definedName name="OCT">#REF!</definedName>
    <definedName name="OKTMO">#REF!</definedName>
    <definedName name="Org_list" localSheetId="10">#REF!</definedName>
    <definedName name="Org_list" localSheetId="8">#REF!</definedName>
    <definedName name="Org_list" localSheetId="13">#REF!</definedName>
    <definedName name="Org_list" localSheetId="12">#REF!</definedName>
    <definedName name="Org_list" localSheetId="4">#REF!</definedName>
    <definedName name="Org_list" localSheetId="1">#REF!</definedName>
    <definedName name="Org_list">#REF!</definedName>
    <definedName name="OTH_DATA">#REF!</definedName>
    <definedName name="OTH_LIST">#REF!</definedName>
    <definedName name="P1_ESO_PROT" hidden="1">#REF!,#REF!,#REF!,#REF!,#REF!,#REF!,#REF!,#REF!</definedName>
    <definedName name="P1_SBT_PROT" hidden="1">#REF!,#REF!,#REF!,#REF!,#REF!,#REF!,#REF!</definedName>
    <definedName name="P1_SCOPE_16_PRT">'[8]16'!$E$15:$I$16,'[8]16'!$E$18:$I$20,'[8]16'!$E$23:$I$23,'[8]16'!$E$26:$I$26,'[8]16'!$E$29:$I$29,'[8]16'!$E$32:$I$32,'[8]16'!$E$35:$I$35,'[8]16'!$B$34,'[8]16'!$B$37</definedName>
    <definedName name="P1_SCOPE_17_PRT">'[8]17'!$E$13:$H$21,'[8]17'!$J$9:$J$11,'[8]17'!$J$13:$J$21,'[8]17'!$E$24:$H$26,'[8]17'!$E$28:$H$36,'[8]17'!$J$24:$M$26,'[8]17'!$J$28:$M$36,'[8]17'!$E$39:$H$41</definedName>
    <definedName name="P1_SCOPE_4_PRT">'[8]4'!$F$23:$I$23,'[8]4'!$F$25:$I$25,'[8]4'!$F$27:$I$31,'[8]4'!$K$14:$N$20,'[8]4'!$K$23:$N$23,'[8]4'!$K$25:$N$25,'[8]4'!$K$27:$N$31,'[8]4'!$P$14:$S$20,'[8]4'!$P$23:$S$23</definedName>
    <definedName name="P1_SCOPE_5_PRT">'[8]5'!$F$23:$I$23,'[8]5'!$F$25:$I$25,'[8]5'!$F$27:$I$31,'[8]5'!$K$14:$N$21,'[8]5'!$K$23:$N$23,'[8]5'!$K$25:$N$25,'[8]5'!$K$27:$N$31,'[8]5'!$P$14:$S$21,'[8]5'!$P$23:$S$23</definedName>
    <definedName name="P1_SCOPE_F1_PRT">'[8]Ф-1 (для АО-энерго)'!$D$74:$E$84,'[8]Ф-1 (для АО-энерго)'!$D$71:$E$72,'[8]Ф-1 (для АО-энерго)'!$D$66:$E$69,'[8]Ф-1 (для АО-энерго)'!$D$61:$E$64</definedName>
    <definedName name="P1_SCOPE_F2_PRT">'[8]Ф-2 (для АО-энерго)'!$G$56,'[8]Ф-2 (для АО-энерго)'!$E$55:$E$56,'[8]Ф-2 (для АО-энерго)'!$F$55:$G$55,'[8]Ф-2 (для АО-энерго)'!$D$55</definedName>
    <definedName name="P1_SCOPE_FLOAD" hidden="1">#REF!,#REF!,#REF!,#REF!,#REF!,#REF!</definedName>
    <definedName name="P1_SCOPE_FRML" hidden="1">#REF!,#REF!,#REF!,#REF!,#REF!,#REF!</definedName>
    <definedName name="P1_SCOPE_PER_PRT">'[8]перекрестка'!$H$15:$H$19,'[8]перекрестка'!$H$21:$H$25,'[8]перекрестка'!$J$14:$J$25,'[8]перекрестка'!$K$15:$K$19,'[8]перекрестка'!$K$21:$K$25</definedName>
    <definedName name="P1_SCOPE_SV_LD">#REF!,#REF!,#REF!,#REF!,#REF!,#REF!,#REF!</definedName>
    <definedName name="P1_SCOPE_SV_LD1">'[8]свод'!$E$70:$M$79,'[8]свод'!$E$81:$M$81,'[8]свод'!$E$83:$M$88,'[8]свод'!$E$90:$M$90,'[8]свод'!$E$92:$M$96,'[8]свод'!$E$98:$M$98,'[8]свод'!$E$101:$M$102</definedName>
    <definedName name="P1_SCOPE_SV_PRT">'[8]свод'!$E$23:$H$26,'[8]свод'!$E$28:$I$29,'[8]свод'!$E$32:$I$36,'[8]свод'!$E$38:$I$40,'[8]свод'!$E$42:$I$53,'[8]свод'!$E$55:$I$56,'[8]свод'!$E$58:$I$63</definedName>
    <definedName name="P1_SET_PROT" localSheetId="10" hidden="1">#REF!,#REF!,#REF!,#REF!,#REF!,#REF!,#REF!</definedName>
    <definedName name="P1_SET_PROT" localSheetId="8" hidden="1">#REF!,#REF!,#REF!,#REF!,#REF!,#REF!,#REF!</definedName>
    <definedName name="P1_SET_PROT" localSheetId="13" hidden="1">#REF!,#REF!,#REF!,#REF!,#REF!,#REF!,#REF!</definedName>
    <definedName name="P1_SET_PROT" localSheetId="12" hidden="1">#REF!,#REF!,#REF!,#REF!,#REF!,#REF!,#REF!</definedName>
    <definedName name="P1_SET_PROT" localSheetId="4" hidden="1">#REF!,#REF!,#REF!,#REF!,#REF!,#REF!,#REF!</definedName>
    <definedName name="P1_SET_PROT" localSheetId="1" hidden="1">#REF!,#REF!,#REF!,#REF!,#REF!,#REF!,#REF!</definedName>
    <definedName name="P1_SET_PROT" hidden="1">#REF!,#REF!,#REF!,#REF!,#REF!,#REF!,#REF!</definedName>
    <definedName name="P1_SET_PRT" hidden="1">#REF!,#REF!,#REF!,#REF!,#REF!,#REF!,#REF!</definedName>
    <definedName name="P2_SCOPE_16_PRT">'[8]16'!$E$38:$I$38,'[8]16'!$E$41:$I$41,'[8]16'!$E$45:$I$47,'[8]16'!$E$49:$I$49,'[8]16'!$E$53:$I$54,'[8]16'!$E$56:$I$57,'[8]16'!$E$59:$I$59,'[8]16'!$E$9:$I$13</definedName>
    <definedName name="P2_SCOPE_4_PRT">'[8]4'!$P$25:$S$25,'[8]4'!$P$27:$S$31,'[8]4'!$U$14:$X$20,'[8]4'!$U$23:$X$23,'[8]4'!$U$25:$X$25,'[8]4'!$U$27:$X$31,'[8]4'!$Z$14:$AC$20,'[8]4'!$Z$23:$AC$23,'[8]4'!$Z$25:$AC$25</definedName>
    <definedName name="P2_SCOPE_5_PRT">'[8]5'!$P$25:$S$25,'[8]5'!$P$27:$S$31,'[8]5'!$U$14:$X$21,'[8]5'!$U$23:$X$23,'[8]5'!$U$25:$X$25,'[8]5'!$U$27:$X$31,'[8]5'!$Z$14:$AC$21,'[8]5'!$Z$23:$AC$23,'[8]5'!$Z$25:$AC$25</definedName>
    <definedName name="P2_SCOPE_F1_PRT">'[8]Ф-1 (для АО-энерго)'!$D$56:$E$59,'[8]Ф-1 (для АО-энерго)'!$D$34:$E$50,'[8]Ф-1 (для АО-энерго)'!$D$32:$E$32,'[8]Ф-1 (для АО-энерго)'!$D$23:$E$30</definedName>
    <definedName name="P2_SCOPE_F2_PRT">'[8]Ф-2 (для АО-энерго)'!$D$52:$G$54,'[8]Ф-2 (для АО-энерго)'!$C$21:$E$42,'[8]Ф-2 (для АО-энерго)'!$A$12:$E$12,'[8]Ф-2 (для АО-энерго)'!$C$8:$E$11</definedName>
    <definedName name="P2_SCOPE_PER_PRT">'[8]перекрестка'!$N$14:$N$25,'[8]перекрестка'!$N$27:$N$31,'[8]перекрестка'!$J$27:$K$31,'[8]перекрестка'!$F$27:$H$31,'[8]перекрестка'!$F$33:$H$37</definedName>
    <definedName name="P2_SCOPE_SV_PRT">'[8]свод'!$E$72:$I$79,'[8]свод'!$E$81:$I$81,'[8]свод'!$E$85:$H$88,'[8]свод'!$E$90:$I$90,'[8]свод'!$E$107:$I$112,'[8]свод'!$E$114:$I$117,'[8]свод'!$E$124:$H$127</definedName>
    <definedName name="P3_SCOPE_F1_PRT">'[8]Ф-1 (для АО-энерго)'!$E$16:$E$17,'[8]Ф-1 (для АО-энерго)'!$C$4:$D$4,'[8]Ф-1 (для АО-энерго)'!$C$7:$E$10,'[8]Ф-1 (для АО-энерго)'!$A$11:$E$11</definedName>
    <definedName name="P3_SCOPE_PER_PRT">'[8]перекрестка'!$J$33:$K$37,'[8]перекрестка'!$N$33:$N$37,'[8]перекрестка'!$F$39:$H$43,'[8]перекрестка'!$J$39:$K$43,'[8]перекрестка'!$N$39:$N$43</definedName>
    <definedName name="P3_SCOPE_SV_PRT">'[8]свод'!$D$135:$G$135,'[8]свод'!$I$135:$I$140,'[8]свод'!$H$137:$H$140,'[8]свод'!$D$138:$G$140,'[8]свод'!$E$15:$I$16,'[8]свод'!$E$120:$I$121,'[8]свод'!$E$18:$I$19</definedName>
    <definedName name="P4_SCOPE_F1_PRT">'[8]Ф-1 (для АО-энерго)'!$C$13:$E$13,'[8]Ф-1 (для АО-энерго)'!$A$14:$E$14,'[8]Ф-1 (для АО-энерго)'!$C$23:$C$50,'[8]Ф-1 (для АО-энерго)'!$C$54:$C$95</definedName>
    <definedName name="P4_SCOPE_PER_PRT">'[8]перекрестка'!$F$45:$H$49,'[8]перекрестка'!$J$45:$K$49,'[8]перекрестка'!$N$45:$N$49,'[8]перекрестка'!$F$53:$G$64,'[8]перекрестка'!$H$54:$H$58</definedName>
    <definedName name="P5_SCOPE_PER_PRT">'[8]перекрестка'!$H$60:$H$64,'[8]перекрестка'!$J$53:$J$64,'[8]перекрестка'!$K$54:$K$58,'[8]перекрестка'!$K$60:$K$64,'[8]перекрестка'!$N$53:$N$64</definedName>
    <definedName name="P6_SCOPE_PER_PRT">'[8]перекрестка'!$F$66:$H$70,'[8]перекрестка'!$J$66:$K$70,'[8]перекрестка'!$N$66:$N$70,'[8]перекрестка'!$F$72:$H$76,'[8]перекрестка'!$J$72:$K$76</definedName>
    <definedName name="P6_T2.1?Protection" localSheetId="2">P1_T2.1?Protection</definedName>
    <definedName name="P6_T2.1?Protection" localSheetId="10">P1_T2.1?Protection</definedName>
    <definedName name="P6_T2.1?Protection" localSheetId="8">P1_T2.1?Protection</definedName>
    <definedName name="P6_T2.1?Protection" localSheetId="13">P1_T2.1?Protection</definedName>
    <definedName name="P6_T2.1?Protection" localSheetId="12">P1_T2.1?Protection</definedName>
    <definedName name="P6_T2.1?Protection" localSheetId="4">P1_T2.1?Protection</definedName>
    <definedName name="P6_T2.1?Protection" localSheetId="0">P1_T2.1?Protection</definedName>
    <definedName name="P6_T2.1?Protection" localSheetId="1">P1_T2.1?Protection</definedName>
    <definedName name="P6_T2.1?Protection">P1_T2.1?Protection</definedName>
    <definedName name="P7_SCOPE_PER_PRT">'[8]перекрестка'!$N$72:$N$76,'[8]перекрестка'!$F$78:$H$82,'[8]перекрестка'!$J$78:$K$82,'[8]перекрестка'!$N$78:$N$82,'[8]перекрестка'!$F$84:$H$88</definedName>
    <definedName name="P8_SCOPE_PER_PRT" localSheetId="2">'[8]перекрестка'!$J$84:$K$88,'[8]перекрестка'!$N$84:$N$88,'[8]перекрестка'!$F$14:$G$25,P1_SCOPE_PER_PRT,P2_SCOPE_PER_PRT,P3_SCOPE_PER_PRT,P4_SCOPE_PER_PRT</definedName>
    <definedName name="P8_SCOPE_PER_PRT" localSheetId="4">'[8]перекрестка'!$J$84:$K$88,'[8]перекрестка'!$N$84:$N$88,'[8]перекрестка'!$F$14:$G$25,P1_SCOPE_PER_PRT,P2_SCOPE_PER_PRT,P3_SCOPE_PER_PRT,P4_SCOPE_PER_PRT</definedName>
    <definedName name="P8_SCOPE_PER_PRT" localSheetId="0">'[8]перекрестка'!$J$84:$K$88,'[8]перекрестка'!$N$84:$N$88,'[8]перекрестка'!$F$14:$G$25,P1_SCOPE_PER_PRT,P2_SCOPE_PER_PRT,P3_SCOPE_PER_PRT,P4_SCOPE_PER_PRT</definedName>
    <definedName name="P8_SCOPE_PER_PRT" localSheetId="1">'[8]перекрестка'!$J$84:$K$88,'[8]перекрестка'!$N$84:$N$88,'[8]перекрестка'!$F$14:$G$25,[0]!P1_SCOPE_PER_PRT,[0]!P2_SCOPE_PER_PRT,[0]!P3_SCOPE_PER_PRT,[0]!P4_SCOPE_PER_PRT</definedName>
    <definedName name="P8_SCOPE_PER_PRT">'[8]перекрестка'!$J$84:$K$88,'[8]перекрестка'!$N$84:$N$88,'[8]перекрестка'!$F$14:$G$25,P1_SCOPE_PER_PRT,P2_SCOPE_PER_PRT,P3_SCOPE_PER_PRT,P4_SCOPE_PER_PRT</definedName>
    <definedName name="PER_ET" localSheetId="10">#REF!</definedName>
    <definedName name="PER_ET" localSheetId="8">#REF!</definedName>
    <definedName name="PER_ET" localSheetId="13">#REF!</definedName>
    <definedName name="PER_ET" localSheetId="12">#REF!</definedName>
    <definedName name="PER_ET" localSheetId="4">#REF!</definedName>
    <definedName name="PER_ET" localSheetId="1">#REF!</definedName>
    <definedName name="PER_ET">#REF!</definedName>
    <definedName name="PROT">#REF!,#REF!,#REF!,#REF!,#REF!,#REF!</definedName>
    <definedName name="REG_ET">#REF!</definedName>
    <definedName name="REG_PROT">#REF!,#REF!,#REF!,#REF!,#REF!,#REF!,#REF!</definedName>
    <definedName name="REGcom" localSheetId="10">#REF!</definedName>
    <definedName name="REGcom" localSheetId="8">#REF!</definedName>
    <definedName name="REGcom" localSheetId="13">#REF!</definedName>
    <definedName name="REGcom" localSheetId="12">#REF!</definedName>
    <definedName name="REGcom" localSheetId="4">#REF!</definedName>
    <definedName name="REGcom" localSheetId="1">#REF!</definedName>
    <definedName name="REGcom">#REF!</definedName>
    <definedName name="REGION">'[10]TEHSHEET'!$B$2:$B$86</definedName>
    <definedName name="regions">#REF!</definedName>
    <definedName name="REGUL">#REF!</definedName>
    <definedName name="SBT_ET">#REF!</definedName>
    <definedName name="SBT_PROT" localSheetId="2">#REF!,#REF!,#REF!,#REF!,P1_SBT_PROT</definedName>
    <definedName name="SBT_PROT" localSheetId="4">#REF!,#REF!,#REF!,#REF!,P1_SBT_PROT</definedName>
    <definedName name="SBT_PROT" localSheetId="0">#REF!,#REF!,#REF!,#REF!,P1_SBT_PROT</definedName>
    <definedName name="SBT_PROT" localSheetId="1">#REF!,#REF!,#REF!,#REF!,[0]!P1_SBT_PROT</definedName>
    <definedName name="SBT_PROT">#REF!,#REF!,#REF!,#REF!,P1_SBT_PROT</definedName>
    <definedName name="SBTcom" localSheetId="10">#REF!</definedName>
    <definedName name="SBTcom" localSheetId="8">#REF!</definedName>
    <definedName name="SBTcom" localSheetId="13">#REF!</definedName>
    <definedName name="SBTcom" localSheetId="12">#REF!</definedName>
    <definedName name="SBTcom" localSheetId="4">#REF!</definedName>
    <definedName name="SBTcom" localSheetId="1">#REF!</definedName>
    <definedName name="SBTcom">#REF!</definedName>
    <definedName name="SCOPE">#REF!</definedName>
    <definedName name="SCOPE_16_PRT" localSheetId="2">P1_SCOPE_16_PRT,P2_SCOPE_16_PRT</definedName>
    <definedName name="SCOPE_16_PRT" localSheetId="4">P1_SCOPE_16_PRT,P2_SCOPE_16_PRT</definedName>
    <definedName name="SCOPE_16_PRT" localSheetId="0">P1_SCOPE_16_PRT,P2_SCOPE_16_PRT</definedName>
    <definedName name="SCOPE_16_PRT" localSheetId="1">[0]!P1_SCOPE_16_PRT,[0]!P2_SCOPE_16_PRT</definedName>
    <definedName name="SCOPE_16_PRT">P1_SCOPE_16_PRT,P2_SCOPE_16_PRT</definedName>
    <definedName name="SCOPE_17.1_PRT">'[8]17.1'!$D$14:$F$17,'[8]17.1'!$D$19:$F$22,'[8]17.1'!$I$9:$I$12,'[8]17.1'!$I$14:$I$17,'[8]17.1'!$I$19:$I$22,'[8]17.1'!$D$9:$F$12</definedName>
    <definedName name="SCOPE_17_PRT" localSheetId="2">'[8]17'!$J$39:$M$41,'[8]17'!$E$43:$H$51,'[8]17'!$J$43:$M$51,'[8]17'!$E$54:$H$56,'[8]17'!$E$58:$H$66,'[8]17'!$E$69:$M$81,'[8]17'!$E$9:$H$11,P1_SCOPE_17_PRT</definedName>
    <definedName name="SCOPE_17_PRT" localSheetId="4">'[8]17'!$J$39:$M$41,'[8]17'!$E$43:$H$51,'[8]17'!$J$43:$M$51,'[8]17'!$E$54:$H$56,'[8]17'!$E$58:$H$66,'[8]17'!$E$69:$M$81,'[8]17'!$E$9:$H$11,P1_SCOPE_17_PRT</definedName>
    <definedName name="SCOPE_17_PRT" localSheetId="0">'[8]17'!$J$39:$M$41,'[8]17'!$E$43:$H$51,'[8]17'!$J$43:$M$51,'[8]17'!$E$54:$H$56,'[8]17'!$E$58:$H$66,'[8]17'!$E$69:$M$81,'[8]17'!$E$9:$H$11,P1_SCOPE_17_PRT</definedName>
    <definedName name="SCOPE_17_PRT" localSheetId="1">'[8]17'!$J$39:$M$41,'[8]17'!$E$43:$H$51,'[8]17'!$J$43:$M$51,'[8]17'!$E$54:$H$56,'[8]17'!$E$58:$H$66,'[8]17'!$E$69:$M$81,'[8]17'!$E$9:$H$11,[0]!P1_SCOPE_17_PRT</definedName>
    <definedName name="SCOPE_17_PRT">'[8]17'!$J$39:$M$41,'[8]17'!$E$43:$H$51,'[8]17'!$J$43:$M$51,'[8]17'!$E$54:$H$56,'[8]17'!$E$58:$H$66,'[8]17'!$E$69:$M$81,'[8]17'!$E$9:$H$11,P1_SCOPE_17_PRT</definedName>
    <definedName name="SCOPE_24_LD">'[8]24'!$E$8:$J$47,'[8]24'!$E$49:$J$66</definedName>
    <definedName name="SCOPE_24_PRT">'[8]24'!$E$41:$I$41,'[8]24'!$E$34:$I$34,'[8]24'!$E$36:$I$36,'[8]24'!$E$43:$I$43</definedName>
    <definedName name="SCOPE_25_PRT">'[8]25'!$E$20:$I$20,'[8]25'!$E$34:$I$34,'[8]25'!$E$41:$I$41,'[8]25'!$E$8:$I$10</definedName>
    <definedName name="SCOPE_4">#REF!</definedName>
    <definedName name="SCOPE_4_PRT" localSheetId="2">'[8]4'!$Z$27:$AC$31,'[8]4'!$F$14:$I$20,P1_SCOPE_4_PRT,P2_SCOPE_4_PRT</definedName>
    <definedName name="SCOPE_4_PRT" localSheetId="4">'[8]4'!$Z$27:$AC$31,'[8]4'!$F$14:$I$20,P1_SCOPE_4_PRT,P2_SCOPE_4_PRT</definedName>
    <definedName name="SCOPE_4_PRT" localSheetId="0">'[8]4'!$Z$27:$AC$31,'[8]4'!$F$14:$I$20,P1_SCOPE_4_PRT,P2_SCOPE_4_PRT</definedName>
    <definedName name="SCOPE_4_PRT" localSheetId="1">'[8]4'!$Z$27:$AC$31,'[8]4'!$F$14:$I$20,[0]!P1_SCOPE_4_PRT,[0]!P2_SCOPE_4_PRT</definedName>
    <definedName name="SCOPE_4_PRT">'[8]4'!$Z$27:$AC$31,'[8]4'!$F$14:$I$20,P1_SCOPE_4_PRT,P2_SCOPE_4_PRT</definedName>
    <definedName name="SCOPE_5_PRT" localSheetId="2">'[8]5'!$Z$27:$AC$31,'[8]5'!$F$14:$I$21,P1_SCOPE_5_PRT,P2_SCOPE_5_PRT</definedName>
    <definedName name="SCOPE_5_PRT" localSheetId="4">'[8]5'!$Z$27:$AC$31,'[8]5'!$F$14:$I$21,P1_SCOPE_5_PRT,P2_SCOPE_5_PRT</definedName>
    <definedName name="SCOPE_5_PRT" localSheetId="0">'[8]5'!$Z$27:$AC$31,'[8]5'!$F$14:$I$21,P1_SCOPE_5_PRT,P2_SCOPE_5_PRT</definedName>
    <definedName name="SCOPE_5_PRT" localSheetId="1">'[8]5'!$Z$27:$AC$31,'[8]5'!$F$14:$I$21,[0]!P1_SCOPE_5_PRT,[0]!P2_SCOPE_5_PRT</definedName>
    <definedName name="SCOPE_5_PRT">'[8]5'!$Z$27:$AC$31,'[8]5'!$F$14:$I$21,P1_SCOPE_5_PRT,P2_SCOPE_5_PRT</definedName>
    <definedName name="SCOPE_ESOLD">#REF!</definedName>
    <definedName name="SCOPE_ETALON">#REF!</definedName>
    <definedName name="SCOPE_ETALON2">#REF!</definedName>
    <definedName name="SCOPE_F1_PRT" localSheetId="2">'[8]Ф-1 (для АО-энерго)'!$D$86:$E$95,P1_SCOPE_F1_PRT,P2_SCOPE_F1_PRT,P3_SCOPE_F1_PRT,P4_SCOPE_F1_PRT</definedName>
    <definedName name="SCOPE_F1_PRT" localSheetId="4">'[8]Ф-1 (для АО-энерго)'!$D$86:$E$95,P1_SCOPE_F1_PRT,P2_SCOPE_F1_PRT,P3_SCOPE_F1_PRT,P4_SCOPE_F1_PRT</definedName>
    <definedName name="SCOPE_F1_PRT" localSheetId="0">'[8]Ф-1 (для АО-энерго)'!$D$86:$E$95,P1_SCOPE_F1_PRT,P2_SCOPE_F1_PRT,P3_SCOPE_F1_PRT,P4_SCOPE_F1_PRT</definedName>
    <definedName name="SCOPE_F1_PRT" localSheetId="1">'[8]Ф-1 (для АО-энерго)'!$D$86:$E$95,[0]!P1_SCOPE_F1_PRT,[0]!P2_SCOPE_F1_PRT,[0]!P3_SCOPE_F1_PRT,[0]!P4_SCOPE_F1_PRT</definedName>
    <definedName name="SCOPE_F1_PRT">'[8]Ф-1 (для АО-энерго)'!$D$86:$E$95,P1_SCOPE_F1_PRT,P2_SCOPE_F1_PRT,P3_SCOPE_F1_PRT,P4_SCOPE_F1_PRT</definedName>
    <definedName name="SCOPE_F2_PRT" localSheetId="2">'[8]Ф-2 (для АО-энерго)'!$C$5:$D$5,'[8]Ф-2 (для АО-энерго)'!$C$52:$C$57,'[8]Ф-2 (для АО-энерго)'!$D$57:$G$57,P1_SCOPE_F2_PRT,P2_SCOPE_F2_PRT</definedName>
    <definedName name="SCOPE_F2_PRT" localSheetId="4">'[8]Ф-2 (для АО-энерго)'!$C$5:$D$5,'[8]Ф-2 (для АО-энерго)'!$C$52:$C$57,'[8]Ф-2 (для АО-энерго)'!$D$57:$G$57,P1_SCOPE_F2_PRT,P2_SCOPE_F2_PRT</definedName>
    <definedName name="SCOPE_F2_PRT" localSheetId="0">'[8]Ф-2 (для АО-энерго)'!$C$5:$D$5,'[8]Ф-2 (для АО-энерго)'!$C$52:$C$57,'[8]Ф-2 (для АО-энерго)'!$D$57:$G$57,P1_SCOPE_F2_PRT,P2_SCOPE_F2_PRT</definedName>
    <definedName name="SCOPE_F2_PRT" localSheetId="1">'[8]Ф-2 (для АО-энерго)'!$C$5:$D$5,'[8]Ф-2 (для АО-энерго)'!$C$52:$C$57,'[8]Ф-2 (для АО-энерго)'!$D$57:$G$57,[0]!P1_SCOPE_F2_PRT,[0]!P2_SCOPE_F2_PRT</definedName>
    <definedName name="SCOPE_F2_PRT">'[8]Ф-2 (для АО-энерго)'!$C$5:$D$5,'[8]Ф-2 (для АО-энерго)'!$C$52:$C$57,'[8]Ф-2 (для АО-энерго)'!$D$57:$G$57,P1_SCOPE_F2_PRT,P2_SCOPE_F2_PRT</definedName>
    <definedName name="SCOPE_FLOAD" localSheetId="2">#REF!,P1_SCOPE_FLOAD</definedName>
    <definedName name="SCOPE_FLOAD" localSheetId="4">#REF!,P1_SCOPE_FLOAD</definedName>
    <definedName name="SCOPE_FLOAD" localSheetId="0">#REF!,P1_SCOPE_FLOAD</definedName>
    <definedName name="SCOPE_FLOAD" localSheetId="1">#REF!,[0]!P1_SCOPE_FLOAD</definedName>
    <definedName name="SCOPE_FLOAD">#REF!,P1_SCOPE_FLOAD</definedName>
    <definedName name="SCOPE_FORM46_EE1">#REF!</definedName>
    <definedName name="SCOPE_FORM46_EE1_ZAG_KOD" localSheetId="10">'[9]Заголовок'!#REF!</definedName>
    <definedName name="SCOPE_FORM46_EE1_ZAG_KOD" localSheetId="8">'[9]Заголовок'!#REF!</definedName>
    <definedName name="SCOPE_FORM46_EE1_ZAG_KOD" localSheetId="13">'[9]Заголовок'!#REF!</definedName>
    <definedName name="SCOPE_FORM46_EE1_ZAG_KOD" localSheetId="12">'[9]Заголовок'!#REF!</definedName>
    <definedName name="SCOPE_FORM46_EE1_ZAG_KOD" localSheetId="4">'[9]Заголовок'!#REF!</definedName>
    <definedName name="SCOPE_FORM46_EE1_ZAG_KOD" localSheetId="1">'[9]Заголовок'!#REF!</definedName>
    <definedName name="SCOPE_FORM46_EE1_ZAG_KOD">'[9]Заголовок'!#REF!</definedName>
    <definedName name="SCOPE_FRML" localSheetId="2">#REF!,#REF!,P1_SCOPE_FRML</definedName>
    <definedName name="SCOPE_FRML" localSheetId="4">#REF!,#REF!,P1_SCOPE_FRML</definedName>
    <definedName name="SCOPE_FRML" localSheetId="0">#REF!,#REF!,P1_SCOPE_FRML</definedName>
    <definedName name="SCOPE_FRML" localSheetId="1">#REF!,#REF!,[0]!P1_SCOPE_FRML</definedName>
    <definedName name="SCOPE_FRML">#REF!,#REF!,P1_SCOPE_FRML</definedName>
    <definedName name="SCOPE_FUEL_ET">#REF!</definedName>
    <definedName name="scope_ld">#REF!</definedName>
    <definedName name="SCOPE_LOAD">#REF!</definedName>
    <definedName name="SCOPE_LOAD_FUEL">#REF!</definedName>
    <definedName name="SCOPE_LOAD1">#REF!</definedName>
    <definedName name="SCOPE_LOAD2">'[7]Стоимость ЭЭ'!$G$111:$AN$113,'[7]Стоимость ЭЭ'!$G$93:$AN$95,'[7]Стоимость ЭЭ'!$G$51:$AN$53</definedName>
    <definedName name="SCOPE_MO" localSheetId="10">'[5]Справочники'!$K$6:$K$742,'[5]Справочники'!#REF!</definedName>
    <definedName name="SCOPE_MO" localSheetId="8">'[5]Справочники'!$K$6:$K$742,'[5]Справочники'!#REF!</definedName>
    <definedName name="SCOPE_MO" localSheetId="13">'[5]Справочники'!$K$6:$K$742,'[5]Справочники'!#REF!</definedName>
    <definedName name="SCOPE_MO" localSheetId="12">'[5]Справочники'!$K$6:$K$742,'[5]Справочники'!#REF!</definedName>
    <definedName name="SCOPE_MO" localSheetId="4">'[5]Справочники'!$K$6:$K$742,'[5]Справочники'!#REF!</definedName>
    <definedName name="SCOPE_MO" localSheetId="1">'[5]Справочники'!$K$6:$K$742,'[5]Справочники'!#REF!</definedName>
    <definedName name="SCOPE_MO">'[5]Справочники'!$K$6:$K$742,'[5]Справочники'!#REF!</definedName>
    <definedName name="SCOPE_MUPS" localSheetId="10">'[5]Свод'!#REF!,'[5]Свод'!#REF!</definedName>
    <definedName name="SCOPE_MUPS" localSheetId="8">'[5]Свод'!#REF!,'[5]Свод'!#REF!</definedName>
    <definedName name="SCOPE_MUPS" localSheetId="13">'[5]Свод'!#REF!,'[5]Свод'!#REF!</definedName>
    <definedName name="SCOPE_MUPS" localSheetId="12">'[5]Свод'!#REF!,'[5]Свод'!#REF!</definedName>
    <definedName name="SCOPE_MUPS" localSheetId="4">'[5]Свод'!#REF!,'[5]Свод'!#REF!</definedName>
    <definedName name="SCOPE_MUPS" localSheetId="1">'[5]Свод'!#REF!,'[5]Свод'!#REF!</definedName>
    <definedName name="SCOPE_MUPS">'[5]Свод'!#REF!,'[5]Свод'!#REF!</definedName>
    <definedName name="SCOPE_MUPS_NAMES" localSheetId="10">'[5]Свод'!#REF!,'[5]Свод'!#REF!</definedName>
    <definedName name="SCOPE_MUPS_NAMES" localSheetId="8">'[5]Свод'!#REF!,'[5]Свод'!#REF!</definedName>
    <definedName name="SCOPE_MUPS_NAMES" localSheetId="13">'[5]Свод'!#REF!,'[5]Свод'!#REF!</definedName>
    <definedName name="SCOPE_MUPS_NAMES" localSheetId="12">'[5]Свод'!#REF!,'[5]Свод'!#REF!</definedName>
    <definedName name="SCOPE_MUPS_NAMES" localSheetId="4">'[5]Свод'!#REF!,'[5]Свод'!#REF!</definedName>
    <definedName name="SCOPE_MUPS_NAMES" localSheetId="1">'[5]Свод'!#REF!,'[5]Свод'!#REF!</definedName>
    <definedName name="SCOPE_MUPS_NAMES">'[5]Свод'!#REF!,'[5]Свод'!#REF!</definedName>
    <definedName name="SCOPE_NALOG">'[6]Справочники'!$R$3:$R$4</definedName>
    <definedName name="SCOPE_ORE">#REF!</definedName>
    <definedName name="SCOPE_PER_PRT" localSheetId="2">P5_SCOPE_PER_PRT,P6_SCOPE_PER_PRT,P7_SCOPE_PER_PRT,'выполненные тех. присоед.'!P8_SCOPE_PER_PRT</definedName>
    <definedName name="SCOPE_PER_PRT" localSheetId="4">P5_SCOPE_PER_PRT,P6_SCOPE_PER_PRT,P7_SCOPE_PER_PRT,'дог. февраль'!P8_SCOPE_PER_PRT</definedName>
    <definedName name="SCOPE_PER_PRT" localSheetId="0">P5_SCOPE_PER_PRT,P6_SCOPE_PER_PRT,P7_SCOPE_PER_PRT,'заявки на тех. присоед.'!P8_SCOPE_PER_PRT</definedName>
    <definedName name="SCOPE_PER_PRT" localSheetId="1">[0]!P5_SCOPE_PER_PRT,[0]!P6_SCOPE_PER_PRT,[0]!P7_SCOPE_PER_PRT,'кол-во закл. договоров '!P8_SCOPE_PER_PRT</definedName>
    <definedName name="SCOPE_PER_PRT">P5_SCOPE_PER_PRT,P6_SCOPE_PER_PRT,P7_SCOPE_PER_PRT,P8_SCOPE_PER_PRT</definedName>
    <definedName name="SCOPE_PRD">#REF!</definedName>
    <definedName name="SCOPE_PRD_ET">#REF!</definedName>
    <definedName name="SCOPE_PRD_ET2">#REF!</definedName>
    <definedName name="SCOPE_PRT">#REF!,#REF!,#REF!,#REF!,#REF!,#REF!</definedName>
    <definedName name="SCOPE_PRZ">#REF!</definedName>
    <definedName name="SCOPE_PRZ_ET">#REF!</definedName>
    <definedName name="SCOPE_PRZ_ET2">#REF!</definedName>
    <definedName name="SCOPE_REGIONS">#REF!</definedName>
    <definedName name="SCOPE_REGLD">#REF!</definedName>
    <definedName name="SCOPE_RG" localSheetId="10">#REF!</definedName>
    <definedName name="SCOPE_RG" localSheetId="8">#REF!</definedName>
    <definedName name="SCOPE_RG" localSheetId="13">#REF!</definedName>
    <definedName name="SCOPE_RG" localSheetId="12">#REF!</definedName>
    <definedName name="SCOPE_RG" localSheetId="4">#REF!</definedName>
    <definedName name="SCOPE_RG" localSheetId="1">#REF!</definedName>
    <definedName name="SCOPE_RG">#REF!</definedName>
    <definedName name="SCOPE_SBTLD">#REF!</definedName>
    <definedName name="SCOPE_SETLD">#REF!</definedName>
    <definedName name="SCOPE_SPR_PRT">'[8]Справочники'!$D$21:$J$22,'[8]Справочники'!$E$13:$I$14,'[8]Справочники'!$F$27:$H$28</definedName>
    <definedName name="SCOPE_SV_LD1" localSheetId="2">'[8]свод'!$E$104:$M$104,'[8]свод'!$E$106:$M$117,'[8]свод'!$E$120:$M$121,'[8]свод'!$E$123:$M$127,'[8]свод'!$E$10:$M$68,P1_SCOPE_SV_LD1</definedName>
    <definedName name="SCOPE_SV_LD1" localSheetId="4">'[8]свод'!$E$104:$M$104,'[8]свод'!$E$106:$M$117,'[8]свод'!$E$120:$M$121,'[8]свод'!$E$123:$M$127,'[8]свод'!$E$10:$M$68,P1_SCOPE_SV_LD1</definedName>
    <definedName name="SCOPE_SV_LD1" localSheetId="0">'[8]свод'!$E$104:$M$104,'[8]свод'!$E$106:$M$117,'[8]свод'!$E$120:$M$121,'[8]свод'!$E$123:$M$127,'[8]свод'!$E$10:$M$68,P1_SCOPE_SV_LD1</definedName>
    <definedName name="SCOPE_SV_LD1" localSheetId="1">'[8]свод'!$E$104:$M$104,'[8]свод'!$E$106:$M$117,'[8]свод'!$E$120:$M$121,'[8]свод'!$E$123:$M$127,'[8]свод'!$E$10:$M$68,[0]!P1_SCOPE_SV_LD1</definedName>
    <definedName name="SCOPE_SV_LD1">'[8]свод'!$E$104:$M$104,'[8]свод'!$E$106:$M$117,'[8]свод'!$E$120:$M$121,'[8]свод'!$E$123:$M$127,'[8]свод'!$E$10:$M$68,P1_SCOPE_SV_LD1</definedName>
    <definedName name="SCOPE_SV_PRT" localSheetId="2">P1_SCOPE_SV_PRT,P2_SCOPE_SV_PRT,P3_SCOPE_SV_PRT</definedName>
    <definedName name="SCOPE_SV_PRT" localSheetId="4">P1_SCOPE_SV_PRT,P2_SCOPE_SV_PRT,P3_SCOPE_SV_PRT</definedName>
    <definedName name="SCOPE_SV_PRT" localSheetId="0">P1_SCOPE_SV_PRT,P2_SCOPE_SV_PRT,P3_SCOPE_SV_PRT</definedName>
    <definedName name="SCOPE_SV_PRT" localSheetId="1">[0]!P1_SCOPE_SV_PRT,[0]!P2_SCOPE_SV_PRT,[0]!P3_SCOPE_SV_PRT</definedName>
    <definedName name="SCOPE_SV_PRT">P1_SCOPE_SV_PRT,P2_SCOPE_SV_PRT,P3_SCOPE_SV_PRT</definedName>
    <definedName name="SCOPE10">#REF!</definedName>
    <definedName name="SCOPE11">#REF!</definedName>
    <definedName name="SCOPE12">#REF!</definedName>
    <definedName name="SCOPE2">#REF!</definedName>
    <definedName name="SCOPE3">#REF!</definedName>
    <definedName name="SCOPE4">#REF!</definedName>
    <definedName name="SCOPE5">#REF!</definedName>
    <definedName name="SCOPE6">#REF!</definedName>
    <definedName name="SCOPE7">#REF!</definedName>
    <definedName name="SCOPE8">#REF!</definedName>
    <definedName name="SCOPE9">#REF!</definedName>
    <definedName name="SEP">#REF!</definedName>
    <definedName name="SET_ET">#REF!</definedName>
    <definedName name="SET_PROT" localSheetId="2">#REF!,#REF!,#REF!,#REF!,#REF!,P1_SET_PROT</definedName>
    <definedName name="SET_PROT" localSheetId="10">#REF!,#REF!,#REF!,#REF!,#REF!,'дог. август'!P1_SET_PROT</definedName>
    <definedName name="SET_PROT" localSheetId="8">#REF!,#REF!,#REF!,#REF!,#REF!,'дог. июнь'!P1_SET_PROT</definedName>
    <definedName name="SET_PROT" localSheetId="13">#REF!,#REF!,#REF!,#REF!,#REF!,'дог. ноябрь'!P1_SET_PROT</definedName>
    <definedName name="SET_PROT" localSheetId="12">#REF!,#REF!,#REF!,#REF!,#REF!,'дог. октябрь'!P1_SET_PROT</definedName>
    <definedName name="SET_PROT" localSheetId="4">#REF!,#REF!,#REF!,#REF!,#REF!,'дог. февраль'!P1_SET_PROT</definedName>
    <definedName name="SET_PROT" localSheetId="0">#REF!,#REF!,#REF!,#REF!,#REF!,P1_SET_PROT</definedName>
    <definedName name="SET_PROT" localSheetId="1">#REF!,#REF!,#REF!,#REF!,#REF!,'кол-во закл. договоров '!P1_SET_PROT</definedName>
    <definedName name="SET_PROT">#REF!,#REF!,#REF!,#REF!,#REF!,P1_SET_PROT</definedName>
    <definedName name="SET_PRT" localSheetId="2">#REF!,#REF!,#REF!,#REF!,P1_SET_PRT</definedName>
    <definedName name="SET_PRT" localSheetId="4">#REF!,#REF!,#REF!,#REF!,P1_SET_PRT</definedName>
    <definedName name="SET_PRT" localSheetId="0">#REF!,#REF!,#REF!,#REF!,P1_SET_PRT</definedName>
    <definedName name="SET_PRT" localSheetId="1">#REF!,#REF!,#REF!,#REF!,[0]!P1_SET_PRT</definedName>
    <definedName name="SET_PRT">#REF!,#REF!,#REF!,#REF!,P1_SET_PRT</definedName>
    <definedName name="SETcom" localSheetId="10">#REF!</definedName>
    <definedName name="SETcom" localSheetId="8">#REF!</definedName>
    <definedName name="SETcom" localSheetId="13">#REF!</definedName>
    <definedName name="SETcom" localSheetId="12">#REF!</definedName>
    <definedName name="SETcom" localSheetId="4">#REF!</definedName>
    <definedName name="SETcom" localSheetId="1">#REF!</definedName>
    <definedName name="SETcom">#REF!</definedName>
    <definedName name="Sheet2?prefix?">"H"</definedName>
    <definedName name="SPR_GES_ET">#REF!</definedName>
    <definedName name="SPR_GRES_ET">#REF!</definedName>
    <definedName name="SPR_OTH_ET">#REF!</definedName>
    <definedName name="SPR_PROT" localSheetId="10">#REF!,#REF!</definedName>
    <definedName name="SPR_PROT" localSheetId="8">#REF!,#REF!</definedName>
    <definedName name="SPR_PROT" localSheetId="13">#REF!,#REF!</definedName>
    <definedName name="SPR_PROT" localSheetId="12">#REF!,#REF!</definedName>
    <definedName name="SPR_PROT" localSheetId="4">#REF!,#REF!</definedName>
    <definedName name="SPR_PROT" localSheetId="1">#REF!,#REF!</definedName>
    <definedName name="SPR_PROT">#REF!,#REF!</definedName>
    <definedName name="SPR_TES_ET">#REF!</definedName>
    <definedName name="SPRAV_PROT">'[5]Справочники'!$E$6,'[5]Справочники'!$D$11:$D$902,'[5]Справочники'!$E$3</definedName>
    <definedName name="sq">#REF!</definedName>
    <definedName name="T2.1?Protection" localSheetId="2">'выполненные тех. присоед.'!P6_T2.1?Protection</definedName>
    <definedName name="T2.1?Protection" localSheetId="10">'дог. август'!P6_T2.1?Protection</definedName>
    <definedName name="T2.1?Protection" localSheetId="8">'дог. июнь'!P6_T2.1?Protection</definedName>
    <definedName name="T2.1?Protection" localSheetId="13">'дог. ноябрь'!P6_T2.1?Protection</definedName>
    <definedName name="T2.1?Protection" localSheetId="12">'дог. октябрь'!P6_T2.1?Protection</definedName>
    <definedName name="T2.1?Protection" localSheetId="4">'дог. февраль'!P6_T2.1?Protection</definedName>
    <definedName name="T2.1?Protection" localSheetId="0">'заявки на тех. присоед.'!P6_T2.1?Protection</definedName>
    <definedName name="T2.1?Protection" localSheetId="1">'кол-во закл. договоров '!P6_T2.1?Protection</definedName>
    <definedName name="T2.1?Protection">P6_T2.1?Protection</definedName>
    <definedName name="T2?Protection" localSheetId="2">P1_T2?Protection,P2_T2?Protection</definedName>
    <definedName name="T2?Protection" localSheetId="10">P1_T2?Protection,P2_T2?Protection</definedName>
    <definedName name="T2?Protection" localSheetId="8">P1_T2?Protection,P2_T2?Protection</definedName>
    <definedName name="T2?Protection" localSheetId="13">P1_T2?Protection,P2_T2?Protection</definedName>
    <definedName name="T2?Protection" localSheetId="12">P1_T2?Protection,P2_T2?Protection</definedName>
    <definedName name="T2?Protection" localSheetId="4">P1_T2?Protection,P2_T2?Protection</definedName>
    <definedName name="T2?Protection" localSheetId="0">P1_T2?Protection,P2_T2?Protection</definedName>
    <definedName name="T2?Protection" localSheetId="1">P1_T2?Protection,P2_T2?Protection</definedName>
    <definedName name="T2?Protection">P1_T2?Protection,P2_T2?Protection</definedName>
    <definedName name="T2_DiapProt" localSheetId="2">P1_T2_DiapProt,P2_T2_DiapProt</definedName>
    <definedName name="T2_DiapProt" localSheetId="10">P1_T2_DiapProt,P2_T2_DiapProt</definedName>
    <definedName name="T2_DiapProt" localSheetId="8">P1_T2_DiapProt,P2_T2_DiapProt</definedName>
    <definedName name="T2_DiapProt" localSheetId="13">P1_T2_DiapProt,P2_T2_DiapProt</definedName>
    <definedName name="T2_DiapProt" localSheetId="12">P1_T2_DiapProt,P2_T2_DiapProt</definedName>
    <definedName name="T2_DiapProt" localSheetId="4">P1_T2_DiapProt,P2_T2_DiapProt</definedName>
    <definedName name="T2_DiapProt" localSheetId="0">P1_T2_DiapProt,P2_T2_DiapProt</definedName>
    <definedName name="T2_DiapProt" localSheetId="1">P1_T2_DiapProt,P2_T2_DiapProt</definedName>
    <definedName name="T2_DiapProt">P1_T2_DiapProt,P2_T2_DiapProt</definedName>
    <definedName name="Table">#REF!</definedName>
    <definedName name="TES_DATA">#REF!</definedName>
    <definedName name="TES_LIST">#REF!</definedName>
    <definedName name="TTT" localSheetId="10">#REF!</definedName>
    <definedName name="TTT" localSheetId="8">#REF!</definedName>
    <definedName name="TTT" localSheetId="13">#REF!</definedName>
    <definedName name="TTT" localSheetId="12">#REF!</definedName>
    <definedName name="TTT" localSheetId="4">#REF!</definedName>
    <definedName name="TTT" localSheetId="1">#REF!</definedName>
    <definedName name="TTT">#REF!</definedName>
    <definedName name="VDOC">#REF!</definedName>
    <definedName name="YEAR">#REF!</definedName>
    <definedName name="ZERO">#REF!</definedName>
    <definedName name="БС">'[3]Справочники'!$A$4:$A$6</definedName>
    <definedName name="ВТОП">#REF!</definedName>
    <definedName name="ДРУГОЕ">'[1]Справочники'!$A$26:$A$28</definedName>
    <definedName name="_xlnm.Print_Titles" localSheetId="4">'дог. февраль'!$5:$5</definedName>
    <definedName name="Лист1?prefix?">"T1"</definedName>
    <definedName name="Лист10?prefix?">"T4.5"</definedName>
    <definedName name="Лист11?prefix?">"T4.6"</definedName>
    <definedName name="Лист12?prefix?">"T4.7"</definedName>
    <definedName name="Лист13?prefix?">"T4.8"</definedName>
    <definedName name="Лист14?prefix?">"T4.9"</definedName>
    <definedName name="Лист15?prefix?">"T4.10"</definedName>
    <definedName name="Лист16?prefix?">"T4.11"</definedName>
    <definedName name="Лист17?prefix?">"T4.12"</definedName>
    <definedName name="Лист2?prefix?">"T2"</definedName>
    <definedName name="Лист3?prefix?">"T3"</definedName>
    <definedName name="Лист4?prefix?">"T2.1"</definedName>
    <definedName name="Лист5?prefix?">"T4"</definedName>
    <definedName name="Лист6?prefix?">"T2.2"</definedName>
    <definedName name="Лист7?prefix?">"T4.2"</definedName>
    <definedName name="Лист8?prefix?">"T4.3"</definedName>
    <definedName name="Лист9?prefix?">"T5"</definedName>
    <definedName name="МР">#REF!</definedName>
    <definedName name="НСРФ">#REF!</definedName>
    <definedName name="НСРФ2">#REF!</definedName>
    <definedName name="ОРГ" localSheetId="10">#REF!</definedName>
    <definedName name="ОРГ" localSheetId="8">#REF!</definedName>
    <definedName name="ОРГ" localSheetId="13">#REF!</definedName>
    <definedName name="ОРГ" localSheetId="12">#REF!</definedName>
    <definedName name="ОРГ" localSheetId="4">#REF!</definedName>
    <definedName name="ОРГ" localSheetId="1">#REF!</definedName>
    <definedName name="ОРГ">#REF!</definedName>
    <definedName name="ОРГАНИЗАЦИЯ">#REF!</definedName>
    <definedName name="ПЭ">'[1]Справочники'!$A$10:$A$12</definedName>
    <definedName name="РГК">'[1]Справочники'!$A$4:$A$4</definedName>
    <definedName name="УГОЛЬ">'[1]Справочники'!$A$19:$A$21</definedName>
  </definedNames>
  <calcPr fullCalcOnLoad="1"/>
</workbook>
</file>

<file path=xl/sharedStrings.xml><?xml version="1.0" encoding="utf-8"?>
<sst xmlns="http://schemas.openxmlformats.org/spreadsheetml/2006/main" count="535" uniqueCount="232">
  <si>
    <t>Уровень напряжения 0,4 кВ</t>
  </si>
  <si>
    <t>суммарная мощность, кВт</t>
  </si>
  <si>
    <t>количество, шт.</t>
  </si>
  <si>
    <t>Уровень напряжения 6-10 кВ</t>
  </si>
  <si>
    <t>Месяц</t>
  </si>
  <si>
    <t>январь</t>
  </si>
  <si>
    <t>февраль</t>
  </si>
  <si>
    <t>март</t>
  </si>
  <si>
    <t>апрель</t>
  </si>
  <si>
    <t>май</t>
  </si>
  <si>
    <t>июнь</t>
  </si>
  <si>
    <t>Всего</t>
  </si>
  <si>
    <t>июль</t>
  </si>
  <si>
    <t>август</t>
  </si>
  <si>
    <t>сентябрь</t>
  </si>
  <si>
    <t>октябрь</t>
  </si>
  <si>
    <t>ноябрь</t>
  </si>
  <si>
    <t>декабрь</t>
  </si>
  <si>
    <t>за прошедший период</t>
  </si>
  <si>
    <t>№ п/п</t>
  </si>
  <si>
    <t>Наименование присоединенного объекта</t>
  </si>
  <si>
    <t>Присоединенная мощность, кВт</t>
  </si>
  <si>
    <t>Сроки тех. присоединения объекта</t>
  </si>
  <si>
    <t>Стоимость с НДС, руб.</t>
  </si>
  <si>
    <t>стоимость (с НДС), руб.</t>
  </si>
  <si>
    <t>Наименование присоед. объекта</t>
  </si>
  <si>
    <t>Сумма договора, руб. (с НДС)</t>
  </si>
  <si>
    <t>Мощ., кВт</t>
  </si>
  <si>
    <t>Срок тех. присоед. по договору</t>
  </si>
  <si>
    <t>4 месяца</t>
  </si>
  <si>
    <t>Данные по тех. присоединениям за ноябрь 2019г.</t>
  </si>
  <si>
    <t>Данные по тех. присоединениям за декабрь 2019г.</t>
  </si>
  <si>
    <t>Количество аннулированных заявок на тех. присоединение за 2019 год</t>
  </si>
  <si>
    <t>Количество поданных заявок на тех. присоединение за 2020 год</t>
  </si>
  <si>
    <t>Количество заключенных договоров на технологическое присоединение за 2020 год</t>
  </si>
  <si>
    <t>Количество выполненных тех. присоединений за 2020 год</t>
  </si>
  <si>
    <t>Договоры на технологическое присоединение за январь 2020 года.</t>
  </si>
  <si>
    <t>дополнительная мощность на индивидуальный жилой дом по пер. Жуковского, 4, кадастровый номер участка 10:01:0200119:9</t>
  </si>
  <si>
    <t>дополнительная мощность на книжный магазин в нежилых помещениях на цокольном этаже (площадь 129,6 кв.м) по пр. Ленина, 38. Ранее выданы ТУ-124-Н от 07.02.2001г.</t>
  </si>
  <si>
    <t>паркинг закрытого типа в районе ул. Архипова, кадастровый номер участка 10:01:0100104:70</t>
  </si>
  <si>
    <t>временное электроснабжение на период капитального ремонта многоквартирного жилого дома по ул. Правды, 8</t>
  </si>
  <si>
    <t>пункт проката лыжного инвентаря по пр. Лесному, в районе лыжной трассы "Фонтаны", кадастровый номер участка 10:01:0120122:64</t>
  </si>
  <si>
    <t>мойка в районе Суоярвского ш., кадастровый номер участка 10:01:0200148:39</t>
  </si>
  <si>
    <t>дополнительная мощность на индивидуальный жилой дом по ул. Гвардейской, 45</t>
  </si>
  <si>
    <t>индивидуальный жилой дом по Лахденпохскому проезду в жилом районе "Кукковка-III", кадастровый номер участка 10:01:0160104:332</t>
  </si>
  <si>
    <t>индивидуальный жилой дом в жилом районе "Кукковка-III", кадастровый номер участка 10:01:0160104:234</t>
  </si>
  <si>
    <t>временное электроснабжение на период ремонта жилых помещений в кв. 45,46 по ул. Горького, д. 11</t>
  </si>
  <si>
    <t>временное размещение нестационарного торгового объекта в районе дома №63 по пр. А.Невского</t>
  </si>
  <si>
    <t>временное размещение нестационарного торгового объекта в районе дома №19 по ул. Ровио</t>
  </si>
  <si>
    <t>15 раб. дней</t>
  </si>
  <si>
    <t>15 раб. Дней</t>
  </si>
  <si>
    <t>пешеходный мост, расположенный по адресу: Республика Карелия, г. Петрозаводск, ст. Петрозаводск на пл. Гагарина. Кадастровый номер участка 10:01:000000:009</t>
  </si>
  <si>
    <t>многоэтажный жилой дом по ул. Черняховского, кадастровый номер участка 10:01:0110167:540</t>
  </si>
  <si>
    <t>административное здание по ул. Луначарского, д. 1, кадастровый номер участка 10:01:010101:014</t>
  </si>
  <si>
    <t>передвижная рекламная конструкция в районе пересечения пр. Комсомольского и ул. Л. Чайкиной</t>
  </si>
  <si>
    <t>дополнительная мощность на нежилое помещение 87 (пл. 145,3 кв.м), расположенное в подвале жилого дома по ул. Гоголя, 29</t>
  </si>
  <si>
    <t>дополнительная мощность на индивидуальный жилой дом по ул. 9-го Января, 58, кадастровый номер участка 10:014:0050128:7</t>
  </si>
  <si>
    <t>временное электроснабжение на период капитального ремонта административного здания ИНФС России по г. Петрозаводску по ул. Московской, 12а</t>
  </si>
  <si>
    <t>индивидуальный жилой дом в жилом районе "Кукковка-III", по Вилговскому пр., кадастровый номер участка 10:01:0160104:326</t>
  </si>
  <si>
    <t>дополнительная мощность на торговый павильон в пос. Кварцитный, кадастровый номер участка 10:22:0010201:14</t>
  </si>
  <si>
    <t>дополнительная мощность на индивидуальный жилой дом по 2-ой Северной ул., д. 24, кадастровый номер участка 10:01:0110144:13</t>
  </si>
  <si>
    <t>временное электроснабжение на период капитального ремонта многоквартирного жилого дома по ул. Балтийской, 7</t>
  </si>
  <si>
    <t>дополнительная мощность на индивидуальный жилой дом в жилом районе "Кукковка- III" по Вилговскому пр., д. 38, кадастровый номер участка 10:01:0160104:256</t>
  </si>
  <si>
    <t>Договоры на технологическое присоединение за февраль 2020 года.</t>
  </si>
  <si>
    <t>индивидуальный жилой дом в районе ул. Логмозерской, кадастровый номер участка 10:01:0050170:173</t>
  </si>
  <si>
    <t>дополнительная мощность на нежилое помещение Н-1 (площадь 243,9кв.м) по ул. Чернышевского, 4-а, кадастровый номер 10:01:0130106:356</t>
  </si>
  <si>
    <t>сети наружного освещения жилого комплекса "Большая медведица" (дома №№40А, 42А, 44А по ул. Котовского)</t>
  </si>
  <si>
    <t>сети наружного освещения жилого комплекса "Большая медведица" (дома №№7А, 7Б, 7В, 15А, 15В, 17А, 17Б, 17В по ул. Белинского)</t>
  </si>
  <si>
    <t>многоквартирный жилой дом по ул. Гоголя, 23, кадастровый номер участка 10:01:0010144:3</t>
  </si>
  <si>
    <t>промышленное предприятие на земельном участке в районе пр. Энергетиков, кадастровый номер 10:01:0210101:166</t>
  </si>
  <si>
    <t>временное электроснабжение на период строительства здания детского сада по Ключевскому шоссе в районе пересечения с ул. Репникова в г. Петрозаводске", расположенного на земельном участке с кадастровым номером 10:01:0130113:847. Постоянные ТУ-281-Н от 09.1</t>
  </si>
  <si>
    <t>многоквартирный жилой дом (строительный номер 17) в районе ул. Братьев Озеровых, кадастровый номер участка 10:01:0160102:81</t>
  </si>
  <si>
    <t>стационарный комплекс фотовидеофиксации на нерегулируемом пешеходном переходе в районе дома №22а по пр. Ленина в г. Петрозаводске</t>
  </si>
  <si>
    <t>стационарный комплекс фотовидеофиксации на нерегулируемом пешеходном переходе в районе дома №21 по Комсомольскому пр. в г. Петрозаводске</t>
  </si>
  <si>
    <t>дополнительная мощность на пекарню по Шуйскому ш., 4-а и 4-б (встроенные помещения в здании склада бумаги по Шуйскому ш., 4А (площадь 952,9 кв.м, номера на поэтажном плане 9-27), встроенные помещения в здании склада бумаги по Шуйскому ш., 4Б (площадь 577 кв.м, номера на поэтажном плане 8-10)), кадастровый номер земельного участка 10:01:090102:180. Ранее выданы ТУ-60-В от 15.11.17г..</t>
  </si>
  <si>
    <t>дополнительная мощность на нежилое помещение №73 (площадь 345,3 кв.м) по пр. Ленина, д. 5, кадастровый номер 10:01:0010116:58</t>
  </si>
  <si>
    <t>временное электроснабжение на период строительства цеха по ремонту автомашин по ул. Гвардейской, 64, кадастровый номер участка 10:01:0170123:20</t>
  </si>
  <si>
    <t>дополнительная мощность на индивидуальный жилой дом по пер. Рылеева, 1, кадастровый номер участка 10:01:0140101:7</t>
  </si>
  <si>
    <t>индивидуальный жилой дом по пер. Заречному, за д. №9, кадастровый номер участка 10:01:0100101:478</t>
  </si>
  <si>
    <t>жилой дом в д. Бесовец, территория Жилой массив Речное-2, д. 31, кадастровый номер участка 10:20:0015514:787</t>
  </si>
  <si>
    <t>временное электроснабжение на период строительства многоквартирного жилого дома по ул. Гоголя, 23, кадастровый номер участка 10:01:0010144:3. Постоянные ТУ-16-Н от 03.03.2020</t>
  </si>
  <si>
    <t>временное электроснабжение передвижных электроустановок в связи с проведением работ по сохранению объекта культурного наследия (памятника истории и культуры) народов РФ по ул. Андропова, д. 2</t>
  </si>
  <si>
    <t>Данные по тех. присоединениям за март 2020г.</t>
  </si>
  <si>
    <t>временное электроснабжение антенной опоры сотовой связи в районе д. №29 по ул. Гвардейской, кадастровый номер квартала 10:01:0140121</t>
  </si>
  <si>
    <t>временное электроснабжение антенной опоры сотовой связи в районе д. №9А по ул. Сортавальской, кадастровый номер квартала 10:01:0140170</t>
  </si>
  <si>
    <t>временное электроснабжение антенной опоры сотовой связи в районе д. 10Б по ул. Советской, кадастровый номер квартала 10:01:0030115</t>
  </si>
  <si>
    <t>15 раб.дней</t>
  </si>
  <si>
    <t>временное электроснабжение передвижных электроустановок на период строительства многоквартирных жилых домов по ул. Суоярвской, кадастровый номер участка 10:01:0110108:762</t>
  </si>
  <si>
    <t>нежилое помещение 1-Н (площадь 48,2 кв.м) по ул. Фролова, д. 5, кадастровый номер 10:01:0140167:1879</t>
  </si>
  <si>
    <t>дополнительная мощность на нежилое помещение №72 (площадью 756,3 кв.м) по пр. А.Невского, 63</t>
  </si>
  <si>
    <t>объект торговли товарами первой необходимости и повседневного спроса по ул. Фурманова, кадастровый номер участка 10:01:0110136:4</t>
  </si>
  <si>
    <t>дополнительная мощность на 162/333 жилого дома по ул. Прионежской, 47, кадастровый номер участка 10:01:110119:011</t>
  </si>
  <si>
    <t>Данные по тех. присоединениям за апрель 2020г.</t>
  </si>
  <si>
    <t>индивидуальный жилой дом в Прионежском районе, п. Кварцитный, ул. Скалистая, д. 14, кадастровый номер участка 10:22:0010301:22</t>
  </si>
  <si>
    <t>электрооборудование для проведения городских праздничных мероприятий в районе здания отдела ЗАГС по ул. Еремеева, 1</t>
  </si>
  <si>
    <t>дополнительная мощность на нежилое помещение (площадь 126,5 кв.м) по ул. Дзержинского, д. 10/22, кадастровый номер 10:01:0010121:391. Ранее выданные ТУ-661-Н от 25.10.2010г.</t>
  </si>
  <si>
    <t>изменение категории надежности КЛ-10 кВ от РУ-10 кВ ТП-318 до РУ-10 кВ ТП-637 (ТП-8037), КЛ-10 кВ от РУ-10 кВ ТП-353 до РУ-10 кВ ТП-637(ТП-8037). ТП-637(ТП-8037), расположенные по б. Интернационалистов, д. б/н, кадастровый номер 10:01:0000000:2762</t>
  </si>
  <si>
    <t>дополнительная мощность на уличное освещение в связи с присоединением фасадной подсветки зданий №12 и №14 по пр. К.Маркса</t>
  </si>
  <si>
    <t>спортивные и спортивно-зрелищные сооружения в районе ул. Попова, кадастровый номер земельного участка 10:01:0120101:5947</t>
  </si>
  <si>
    <t>временное электроснабжение на период строительства спортивных и спортивно-зрелищных сооружений в районе ул. Попова, кадастровый номер земельного участка 10:01:0120101:5947</t>
  </si>
  <si>
    <t>дополнительная мощность на индивидуальный жилой дом по ул. Короленко, д. 7, кадастровый номер участка 10:01:140105:010. Ранее выданы ТУ-393-Н от 21.07.2009г.</t>
  </si>
  <si>
    <t>дополнительная мощность на нежилое помещение 1-Н (в подвале и на первом этаже, площадь 1037,2 кв.м) по ул. Зеленой, 9. Ранее присоединено 30 кВ по 2 категории надежности.</t>
  </si>
  <si>
    <t>изменение точки присоединения в связи с увеличением мощности на здание физкультурно-оздоровительного комплекса по ул. Древлянка, 16, кадастровый номер участка 10:01:0120102:1385. Ранее выданы ТУ-117-Н от 03.06.2015г. (от РУ-0,4 кВ ТП-320 и ТП-309) с присоединяемой мощностью 200 кВт</t>
  </si>
  <si>
    <t>передвижная рекламная конструкция в районе дома №4 по Вознесенскому шоссе</t>
  </si>
  <si>
    <t>Данные по тех. присоединениям за май 2020г.</t>
  </si>
  <si>
    <t>базовая станция сотовой связи на опоре, расположенной в районе ст. Томицы, 13, в границах участков с кадастровыми номерами: 10:01:0210105:102 и 10:01:0210105:48</t>
  </si>
  <si>
    <t>индивидуальный жилой дом по Лахденпохскому проезду в жилом районе Кукковка-III, кадастровый номер участка 10:01:0160104:314</t>
  </si>
  <si>
    <t>индивидуальный жилой дом в жилом районе Кукковка-III, по Ужесельгскому проезду кадастровый номер участка 10:01:0160104:328</t>
  </si>
  <si>
    <t>Данные по тех. присоединениям за июнь 2020г.</t>
  </si>
  <si>
    <t>дополнительная мощность на объект торговли на земельном участке по ул. Ключевой, 51, кадастровый номер участка 10:01:0170107:17. Ранее выданы ТУ-23-Н от 18.02.2019г.</t>
  </si>
  <si>
    <t>индивидуальный жилой дом в районе ул. Р.Рождественского, кадастровый номер участка 10:01:0100119:120</t>
  </si>
  <si>
    <t>индивидуальный жилой дом в районе ул. Р.Рождественского, по Жемчужному проезду, кадастровый номер участка 10:01:0100119:100</t>
  </si>
  <si>
    <t>временное электроснабжение передвижных установок в связи с реконструкцией мостового сооружения через р. Неглинка по ул. Кирова в г. Петрозаводске</t>
  </si>
  <si>
    <t>изменение категории электроснабжения с третьей на вторую с уменьшением мощности здания склада по ул. Заводской, кадастровый номер участка 10:01:0090102:651</t>
  </si>
  <si>
    <t>здание водопроводной насосной станции на пересечении ул. Пограничной и пер. Ветеринарного, кадастровый номер участка 10:01:0200130:65</t>
  </si>
  <si>
    <t>индивидуальный жилой дом в районе ул. Р.Рождественского, по Несторскому проезду, кадастровый номер участка 10:01:0100119:152</t>
  </si>
  <si>
    <t>индивидуальный жилой дом в пос. Кварцитный, ул. Яшезерская, участок № 2, кадастровый номер участка 10:22:0010208:11</t>
  </si>
  <si>
    <t>индивидуальный жилой дом в жилом районе Кукковка-III, по Ужегсельскому проезду, кадастровый номер участка 10:01:0160104:313</t>
  </si>
  <si>
    <t>дополнительная мощность на 1/2 жилого дома по ул. Некрасова, 32, кадастровый номер участка 10:01:0140131:9</t>
  </si>
  <si>
    <t>дополнительная мощность на индивидуальный жилой дом по ул. Шуйской, 32, кадастровый номер участка 10:01:0200102:4</t>
  </si>
  <si>
    <t>дополнительная мощность на индивидуальный жилой дом по ул. Транспортной, 5, кадастровый номер участка 10:01:0200102:17</t>
  </si>
  <si>
    <t>15 рабочих дней</t>
  </si>
  <si>
    <t>временное электроснабжение на период реконструкции административного здания по ул. Кирова, 8. Постоянные ТУ-233-Н от 17.01.2017г.</t>
  </si>
  <si>
    <t>дополнительная мощность на 1/2 жилого дома по ул. Пионерской, 14, кадастровый номер участка 10:01:0110109:6</t>
  </si>
  <si>
    <t>дополнительная мощность на ИЖД по ул. Гвардейской, 14а, кадастровый номер участка 10:01:0170110:25. Ранее присоединенная мощность 3 кВт</t>
  </si>
  <si>
    <t>дачный дом в д. Бесовец, Жилой массив Речное-2, кадастровый номер участка 10:20:0015514:808</t>
  </si>
  <si>
    <t>нежилое помещение 6 (гаражные боксы 13,14,15,16) по ул. Правы, 29</t>
  </si>
  <si>
    <t xml:space="preserve">индивидуальный жилой дом в районе ул. Революционной, кадастровый номер участка 10:01:0050139:28 </t>
  </si>
  <si>
    <t>гараж в Прионежском р-не,п. Кварцитный, кадастровый номер участка 10:22:0010301:490</t>
  </si>
  <si>
    <t>дополнительная мощность на дом по ул. Пирогова, 6 в связи с установкой электроплиты в квартире №18</t>
  </si>
  <si>
    <t>дополнительная мощность на здание инфекционной больницы по ул. Кирова, д. 42 в связи с установкой компьютерного томографа. Ранее присоединено 50 кВт по второй категории, 20 кВт по третьей категории электроснабжения</t>
  </si>
  <si>
    <t>дополнительная мощность на магазин в нежилом помещении (цокольный этаж, 149,9 кв.м) по пр. Ленина, 24А. Ранее присоединено 8 кВт по ТУ-1333 от 28.10.2003г.</t>
  </si>
  <si>
    <t>дополнительная мощность на индивидуальный жилой дом по ул. Скалистой, 22, кадастровый номер участка 10:01:050111:4</t>
  </si>
  <si>
    <t>дополнительная мощность на нежилое помещение магазина на первом этаже (31,3 кв.м.) по ул. Гоголя, 29. Ранее присоединено 3 кВт</t>
  </si>
  <si>
    <t>передвижная рекламная конструкция в районе дома №18 по ул. Ленинградской</t>
  </si>
  <si>
    <t>дополнительная мощность на магазин в нежилом помещении 7 (площадь 102,7 кв.м.) по пр. Лесному, 35. Ранее присоединено 9 кВт</t>
  </si>
  <si>
    <t>дополнительная мощность на нежилое помещение 1Н (площадь 113,3 кв.м) по пр. Ленина, 9. Ранее присоединено 6 кВт</t>
  </si>
  <si>
    <t>нежилое помещение (площадь 711,2 кв.м.) по ул. Фролова, 13, кадастровый номер 10:01:0140167:2608</t>
  </si>
  <si>
    <t>индивидуальный жилой дом в районе ул. Р.Рождественского, кадастровый номер участка 10:01:0100119:191</t>
  </si>
  <si>
    <t>дополнительная мощность на индивидуальный жилой дом по ул. Выборгской, 25, кадастровый номер участка 10:01:0110113:14</t>
  </si>
  <si>
    <t>дополнительная мощность на здание диагностического центра по пр. Лесному, 40. Ранее присоединено 100 кВт по 2 категории, 150 кВт по 3 категории электроснабжения</t>
  </si>
  <si>
    <t>автономный блок №2 жилого дома по ул. Революционной, 68</t>
  </si>
  <si>
    <t>дополнительная мощность на наружное освещение в связи с присоединением освещения Зеленой тропы от ул. Повенецкой до пр. Лесного в г. Петрозаводске</t>
  </si>
  <si>
    <t>дополнительная мощность на нежилое помещение (площадь 5733,7 кв.м) по ул. Пограничной, 19</t>
  </si>
  <si>
    <t>индивидуальный жилой дом в жилом районе "Кукковка-III", по Вилговскому пр., кадастровый номер участка 10:01:0160104:386</t>
  </si>
  <si>
    <t>дополнительная мощность на индивидуальный жилой дом по ул. Мончегорской, 39</t>
  </si>
  <si>
    <t>индивидуальный жилой дом в районе ул. Сулажгорского кирпичного завода, кадастровый номер участка 10:01:0220117:45</t>
  </si>
  <si>
    <t>дополнительная мощность на здание Дома культуры по Петрозаводскому ш., 12. Ранее присоединено 60 кВт</t>
  </si>
  <si>
    <t>дополнительная мощность на наружное освещение улиц Л.Рохлина, пер. ПВО, Студенческого бульвара в д. Вилга, Прионежского района</t>
  </si>
  <si>
    <t>дополнительная мощность на индивидуальный жилой дом по ул. Выборгской, 19, кадастровый номер участка 10:01:0110113:30</t>
  </si>
  <si>
    <t>дополнительная мощность на нежилое помещение 1-Н (площадь 88 кв.м) по пр. Ленина, д. 3. Ранее присоединено 1,2 кВт</t>
  </si>
  <si>
    <t>дополнительная мощность на здание водопроводной насосной станции на пересечении ул. Пограничной и пер. Ветеринарного, кадастровый номер участка 10:01:0200130:65</t>
  </si>
  <si>
    <t>дополнительная мощность на индивидуальный жилой дом по ул. Мончегорской, 42, кадастровый номер участка 10:01:0140146:1</t>
  </si>
  <si>
    <t>дополнительная мощность на индивидуальный жилой дом по ул. 8-го Марта, 53, кадастровый номер участка 10:01:0200110:18</t>
  </si>
  <si>
    <t>многоэтажный жилой дом по ул. Суворова, кадастровый номер участка 10:01:0110151:149</t>
  </si>
  <si>
    <t>индивидуальный жилой дом по ул. Серафимовича, у дома №22, кадастровый номер земельного участка 10:01:0140118:33</t>
  </si>
  <si>
    <t>индивидуальный жилой дом в жилом районе "Кукковка-III", по Вилговскому пр., кадастровый номер участка 10:01:0160104:306</t>
  </si>
  <si>
    <t>дачный дом в д. Бесовец, Жилой массив Речное-2, кадастровый номер участка 10:20:0015514:796</t>
  </si>
  <si>
    <t>индивидуальный жилой дом в районе ул. Муезерской, по Футбольному переулку, кадастровый номер участка 10:01:0110102:35</t>
  </si>
  <si>
    <t>станция техобслуживания в районе проезда Дорожников, кадастровый номер участка 10:01:0210102:125</t>
  </si>
  <si>
    <t>дополнительная мощность на наружное освещение велодорожки на участке от ул. Маршала Мерецкова до ул. Повенецкой вдоль аллеи Зеленая тропа в г. Петрозаводске. Ранее присоединено 8,9 кВт</t>
  </si>
  <si>
    <t>временное электроснабжение на период реконструкции здания автовокзала по ул. Чапаева, 3 в г. Петрозаводске</t>
  </si>
  <si>
    <t>Данные по тех. присоединениям за июль 2020г.</t>
  </si>
  <si>
    <t>базовая станция сотовой связи в помещении №3 филиала "Радиотелевизионный передающий центр Республики Карелия" по пр. Комсомольскому, 20</t>
  </si>
  <si>
    <t>базовая станция сотовой связи на здании по ул. Московской, 16</t>
  </si>
  <si>
    <t>индивидуальный жилой дом по ул. Муезерской, кадастровый номер участка 10:01:0100103:167</t>
  </si>
  <si>
    <t>передвижная рекламная конструкция в районе дома №1 по ул. Луначарского</t>
  </si>
  <si>
    <t>передвижная рекламная конструкция по пр. Лесному, в районе ТЦ "Лотос Плаза"</t>
  </si>
  <si>
    <t>передвижная рекламная конструкция в районе дома №37 по пр. А.Невского</t>
  </si>
  <si>
    <t>передвижная бытовка в связи с выполнением работ по благоустройству территории бульвара Победы</t>
  </si>
  <si>
    <t>дополнительная мощность на нежилое помещение магазина (номера на поэтажном плане 9-13, площадь 71,9 кв.м) на первом этаже по ул. Мурманской, 27</t>
  </si>
  <si>
    <t>индивидуальный жилой дом по 3-му Радужному проезду, кадастровый номер участка 10:01:0100128:36</t>
  </si>
  <si>
    <t>индивидуальный жилой дом по Лахденпохскому проезду в жилом районе "Кукковка-III", кадастровый номер участка 10:01:0160104:298</t>
  </si>
  <si>
    <t xml:space="preserve">изменение схемы внешнего электроснабжения ранее присоединенных энергопринимающих устройств маслопрессового завода и проектируемого производственно-складского комплекса по Пряжинскому шоссе, 2 км., кадастровый номер земельного участка 10:01:240102:3. Ранее присоединеннная мощность резервного электроснабжения -1000 кВт. </t>
  </si>
  <si>
    <t>дополнительная мощность на здание развлекательного комплекса по ул. Мелентьевой, 60. Ранее присоединено 90 кВт.</t>
  </si>
  <si>
    <t>склад различного назначения III-Vклассов опасности в районе Лососинского шоссе, участок 15Л, кадастровый номер участка 10:01:0110175:119.</t>
  </si>
  <si>
    <t>склад различного назначения III-Vклассов опасности в районе Лососинского шоссе, участок 15М, кадастровый номер участка 10:01:0110175:121.</t>
  </si>
  <si>
    <t>временное электроснабжение бытовки по ул. Лососинской, у д. 13Б</t>
  </si>
  <si>
    <t>индивидуальный жилой дом в жилом районе "Кукковка-III", по Заонежскому  проезду, кадастровый номер участка 10:01:0160104:437</t>
  </si>
  <si>
    <t>временное электроснабжение торгового павильона на части земельного участка по ул. Луначарского, 33, кадастровый номер участка 10:02:130103:010</t>
  </si>
  <si>
    <t>дополнительная мощность на индивидуальный жилой дом по ул. Ломоносова, 55а, кадастровый номер участка 10:01:0140133:7</t>
  </si>
  <si>
    <t xml:space="preserve">временное электроснабжение передвижного башенного крана на период строительства многоквартирного жилого дома в районе ул. Ладожской, кадастровый номер участка 10:01:0140174:1116 </t>
  </si>
  <si>
    <t>дополнительная мощность на нежилое помещение №2 по ул. Кемской, 19 (площадь 523,7 кв.м.) Ранее присоединено 8 кВт</t>
  </si>
  <si>
    <t>дополнительная мощность на индивидуальный жилой дом в районе ул. Р.Рождественского, кадастровый номер участка 10:01:0100119:65. Ранее выданы ТУ-5-Н от 24.09.2019г.</t>
  </si>
  <si>
    <t>дополнительная мощность на временное электроснабжение передвижных установок в связи с реконструкцией мостового сооружения через р. Неглинка по ул. Кирова в г. Петрозаводске</t>
  </si>
  <si>
    <t>временное электроснабжение на площадку для автомобилей в районе дома №40 по ул. Перевалочной, земельный участок с кадастровым номером 10:01:0110128:10</t>
  </si>
  <si>
    <t>Данные по тех. присоединениям за август 2020г.</t>
  </si>
  <si>
    <t>индивидуальный жилой дом в жилом районе "Кукковка-III", по Лахденпохскому проезду, кадастровый номер участка 10:01:0160104:266</t>
  </si>
  <si>
    <t>Данные по тех. присоединениям за сентябрь 2020г.</t>
  </si>
  <si>
    <t>спортивно-концертный комплекс в районе Комсомольского проспекта, кадастровый номер участка 10:01:0140163:199</t>
  </si>
  <si>
    <t>многоквартирный жилой дом в районе ул. Ладожской, кадастровый номер участка 10:01:0140174:1116</t>
  </si>
  <si>
    <t>дополнительная мощность на нежилое помещение 1-Н (773,45 кв.м) по ул. Шотмана, 30. Ранее присоединено 8 кВт</t>
  </si>
  <si>
    <t>нежилое здание на земельном участке с кадастровым номером 10:01:0110158:309 в районе ул. Парковой, у здания 2а по ул. Пирогова</t>
  </si>
  <si>
    <t>дополнительная мощность на индивидуальный жилой дом по пер. Заречному, 9, кадастровый номер участка 10:01:0100101:477</t>
  </si>
  <si>
    <t>нежилое помещение 1Н (площадью 135,6 кв.м.) по ул. Антикайнена, д. 11</t>
  </si>
  <si>
    <t>передвижная рекламная конструкция в районе пересечения ул. Шотмана-ул. Чапаева (жд путепровод)</t>
  </si>
  <si>
    <t>индивидуальный жилой дом в пос. Шуя, в районе ул. Совхозной, кадастровый номер участка 10:20:0010118:185</t>
  </si>
  <si>
    <t>дополнительная мощность на индивидуальный жилой дом по ул. Мончегорской, 29, кадастровый номер участка 10:01:0140137:6</t>
  </si>
  <si>
    <t>дополнительная мощность на индивидуальный жилой дом по ул. Кольцевой, 21, кадастровый номер участка 10:01:0050163:13</t>
  </si>
  <si>
    <t>дополнительная мощность на индивидуальный жилой дом по Петрозаводскому ш., д. 52</t>
  </si>
  <si>
    <t>индивидуальный жилой дом по ул. Олонецкой, 2, кадастровый номер участка 10:01:0110122:24</t>
  </si>
  <si>
    <t>индивидуальный жилой дом в жилом районе "Кукковка-III", по Лахденпохскому пр., кадастровый номер участка 10:01:0160104:311</t>
  </si>
  <si>
    <t>дополнительная мощность на индивидуальный жилой дом по ул. Перевалочной, 52, кадастровый номер участка 10:01:0110128:41</t>
  </si>
  <si>
    <t>дополнительная мощность на индивидуальный жилой дом по ул. Скалистой, 48, кадастровый номер участка 10:01:0050127:1</t>
  </si>
  <si>
    <t>временное электроснабжение нестационарного торгового объекта в районе дома №5 по ул. М.Мерецкова</t>
  </si>
  <si>
    <t>дополнительная мощность на нежилое помещение №56 на цокольном этаже (площадью 158,1 кв.м) по ул. М.Горького, д. 11. Ране выданы ТУ291-Н от 28.03.2000г.</t>
  </si>
  <si>
    <t>индивидуальный жилой дом в районе ул. Р.Рождественского, кадастровый номер участка 10:01:0100119:78</t>
  </si>
  <si>
    <t>1 год</t>
  </si>
  <si>
    <t>ливневые очистные сооружения в районе наб. Варкауса, д. 4а</t>
  </si>
  <si>
    <t>дополнительная мощность на индивидуальный жилой дом по ул. Розовой, 10, кадастровый номер участка 10:01:0160105:88</t>
  </si>
  <si>
    <t>Данные по тех. присоединениям за октябрь 2020г.</t>
  </si>
  <si>
    <t>административное здание по ул. Кирова, в районе дома №41, кадастровый номер участка 10:01:0020104:301</t>
  </si>
  <si>
    <t>дополнительная мощность на индивидуальный жилой дом по ул. Полярной, 21, кадастровый номер участка 10:01:0110116:21. Ранее выданы ТУ-104-Н от 08.08.2019г.</t>
  </si>
  <si>
    <t>дополнительная мощность на магазин "Олония" в помещении №1 (площадь 17,2 кв.м) по адресу ул. Правды, д. 6А, литер 1</t>
  </si>
  <si>
    <t>дополнительная мощность на помещение кафе "Петрозаовдск" (площадь 621,2 кв.м) по адресу ул. Правды, д. 6</t>
  </si>
  <si>
    <t>дополнительная мощность на помещение 101 (площадь 122,9 кв.м.) и 102 (площадь 95,3 кв.м.) по К.Маркса, 12</t>
  </si>
  <si>
    <t>нежилое здание по ул. Кооперативной, 14, кадастровый номер участка 10:01:0130113:1369</t>
  </si>
  <si>
    <t>индивидуальный жилой дом по ул. Васильевской, в районе дома №6 по ул. Новой, кадастровый номер участка 10:01:0050149:60</t>
  </si>
  <si>
    <t>передвижная рекламная конструкция в районе дома №26 по Лососинскому шоссе (ТЦ "Столица")</t>
  </si>
  <si>
    <t>дополнительная мощность на индивидуальный жилой дом по ул. Пионерской, 31, кадастровый номер участка 10:01:110110:90. Ранее выданы ТУ-117-Н от 16.04.2018</t>
  </si>
  <si>
    <t>дополнительная мощность на торговый центр по б. Интернационалистов, 20. Ранее выданы ТУ-881-Н от 13.09.2001г.</t>
  </si>
  <si>
    <t>индивидуальный жилой дом по ул. Фоймогубской, кадастровый номер участка 10:01:0100119:168</t>
  </si>
  <si>
    <t>дополнительная мощность на нежилое помещение №1-12 на первом этаже по ул. Пограничной, 5</t>
  </si>
  <si>
    <t>дополнительная мощность на жилой дом по ул. Некрасова, 28, кадастровый номер участка 10:01:0140131:14</t>
  </si>
  <si>
    <t>временное электроснабжение передвижных установок на период строительства детского сада по ул. Хейкконена, кадастровый номер участка 10:01:0120110:24</t>
  </si>
  <si>
    <t>нежилое здание (площадь 282,9 кв.м) по ул. Дружбы, 1, кадастровый номер участка 10:20:0040203:37</t>
  </si>
  <si>
    <t>дополнительная мощность на встроенные помещения на первом этаже (1-7, площадь 71,2 кв.м) по ул. Древлянка, д. 24, кор. 1</t>
  </si>
  <si>
    <t>здание гаражей (гаражные боксы 15 штук) по Соломенскому шоссе, кадастровый номер участка 10:01:040101:54</t>
  </si>
  <si>
    <t>светодиодные светофоры на пешеходном переходе в районе пересечения ул. Ватутина с ул. Пархоменко</t>
  </si>
  <si>
    <t>светодиодные светофоры на пешеходном переходе в районе д. 33 по ул. Ключевой, на территории Петрозаводского городского округа</t>
  </si>
  <si>
    <t>светодиодные светофоры на пешеходном переходе в районе пересечения ул. Генерала Фролова с Пухтинским проездом</t>
  </si>
  <si>
    <t>индивидуальный жилой дом по ул. Сулажгорской, кадастровый номер участка 10:01:0200129:439</t>
  </si>
</sst>
</file>

<file path=xl/styles.xml><?xml version="1.0" encoding="utf-8"?>
<styleSheet xmlns="http://schemas.openxmlformats.org/spreadsheetml/2006/main">
  <numFmts count="1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&quot;р.&quot;_-;\-* #,##0&quot;р.&quot;_-;_-* &quot;-&quot;&quot;р.&quot;_-;_-@_-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&quot;$&quot;#,##0_);[Red]\(&quot;$&quot;#,##0\)"/>
    <numFmt numFmtId="169" formatCode="General_)"/>
    <numFmt numFmtId="170" formatCode="0.0"/>
  </numFmts>
  <fonts count="46">
    <font>
      <sz val="10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MS Sans Serif"/>
      <family val="2"/>
    </font>
    <font>
      <sz val="9"/>
      <name val="Tahoma"/>
      <family val="2"/>
    </font>
    <font>
      <sz val="8"/>
      <name val="Helv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4"/>
      <name val="Franklin Gothic Medium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0"/>
      <name val="Arial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0"/>
      <name val="NTHarmonica"/>
      <family val="0"/>
    </font>
    <font>
      <sz val="11"/>
      <color indexed="17"/>
      <name val="Calibri"/>
      <family val="2"/>
    </font>
    <font>
      <b/>
      <sz val="10"/>
      <name val="Arial Cyr"/>
      <family val="0"/>
    </font>
    <font>
      <sz val="10"/>
      <color indexed="9"/>
      <name val="Arial"/>
      <family val="2"/>
    </font>
    <font>
      <sz val="8"/>
      <name val="Arial"/>
      <family val="2"/>
    </font>
    <font>
      <sz val="9"/>
      <name val="Arial Cyr"/>
      <family val="0"/>
    </font>
    <font>
      <sz val="9"/>
      <color indexed="8"/>
      <name val="Calibri"/>
      <family val="2"/>
    </font>
    <font>
      <sz val="10"/>
      <name val="Times New Roman"/>
      <family val="1"/>
    </font>
    <font>
      <sz val="8"/>
      <name val="Times New Roman"/>
      <family val="1"/>
    </font>
    <font>
      <sz val="8"/>
      <color indexed="8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8"/>
      <color theme="1"/>
      <name val="Arial"/>
      <family val="2"/>
    </font>
    <font>
      <sz val="8"/>
      <color rgb="FF00000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168" fontId="5" fillId="0" borderId="0" applyFont="0" applyFill="0" applyBorder="0" applyAlignment="0" applyProtection="0"/>
    <xf numFmtId="49" fontId="6" fillId="0" borderId="0" applyBorder="0">
      <alignment vertical="top"/>
      <protection/>
    </xf>
    <xf numFmtId="0" fontId="7" fillId="0" borderId="0">
      <alignment/>
      <protection/>
    </xf>
    <xf numFmtId="0" fontId="7" fillId="0" borderId="0" applyNumberFormat="0">
      <alignment horizontal="left"/>
      <protection/>
    </xf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169" fontId="0" fillId="0" borderId="1">
      <alignment/>
      <protection locked="0"/>
    </xf>
    <xf numFmtId="0" fontId="8" fillId="7" borderId="2" applyNumberFormat="0" applyAlignment="0" applyProtection="0"/>
    <xf numFmtId="0" fontId="9" fillId="20" borderId="3" applyNumberFormat="0" applyAlignment="0" applyProtection="0"/>
    <xf numFmtId="0" fontId="10" fillId="20" borderId="2" applyNumberFormat="0" applyAlignment="0" applyProtection="0"/>
    <xf numFmtId="0" fontId="11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2" fillId="0" borderId="0" applyBorder="0">
      <alignment horizontal="center" vertical="center" wrapText="1"/>
      <protection/>
    </xf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7" applyBorder="0">
      <alignment horizontal="center" vertical="center" wrapText="1"/>
      <protection/>
    </xf>
    <xf numFmtId="169" fontId="17" fillId="6" borderId="1">
      <alignment/>
      <protection/>
    </xf>
    <xf numFmtId="4" fontId="6" fillId="21" borderId="8" applyBorder="0">
      <alignment horizontal="right"/>
      <protection/>
    </xf>
    <xf numFmtId="0" fontId="18" fillId="0" borderId="9" applyNumberFormat="0" applyFill="0" applyAlignment="0" applyProtection="0"/>
    <xf numFmtId="0" fontId="19" fillId="22" borderId="10" applyNumberFormat="0" applyAlignment="0" applyProtection="0"/>
    <xf numFmtId="0" fontId="21" fillId="0" borderId="0">
      <alignment horizontal="center" vertical="top" wrapText="1"/>
      <protection/>
    </xf>
    <xf numFmtId="0" fontId="22" fillId="0" borderId="0">
      <alignment horizontal="centerContinuous" vertical="center" wrapText="1"/>
      <protection/>
    </xf>
    <xf numFmtId="0" fontId="20" fillId="4" borderId="0" applyFill="0">
      <alignment wrapText="1"/>
      <protection/>
    </xf>
    <xf numFmtId="0" fontId="23" fillId="0" borderId="0" applyNumberFormat="0" applyFill="0" applyBorder="0" applyAlignment="0" applyProtection="0"/>
    <xf numFmtId="0" fontId="24" fillId="21" borderId="0" applyNumberFormat="0" applyBorder="0" applyAlignment="0" applyProtection="0"/>
    <xf numFmtId="0" fontId="43" fillId="0" borderId="0">
      <alignment/>
      <protection/>
    </xf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3" borderId="11" applyNumberFormat="0" applyFont="0" applyAlignment="0" applyProtection="0"/>
    <xf numFmtId="9" fontId="0" fillId="0" borderId="0" applyFont="0" applyFill="0" applyBorder="0" applyAlignment="0" applyProtection="0"/>
    <xf numFmtId="0" fontId="29" fillId="0" borderId="12" applyNumberFormat="0" applyFill="0" applyAlignment="0" applyProtection="0"/>
    <xf numFmtId="0" fontId="30" fillId="0" borderId="0">
      <alignment/>
      <protection/>
    </xf>
    <xf numFmtId="0" fontId="31" fillId="0" borderId="0" applyNumberFormat="0" applyFill="0" applyBorder="0" applyAlignment="0" applyProtection="0"/>
    <xf numFmtId="49" fontId="20" fillId="0" borderId="0">
      <alignment horizontal="center"/>
      <protection/>
    </xf>
    <xf numFmtId="165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" fontId="6" fillId="4" borderId="0" applyBorder="0">
      <alignment horizontal="right"/>
      <protection/>
    </xf>
    <xf numFmtId="4" fontId="6" fillId="7" borderId="13" applyBorder="0">
      <alignment horizontal="right"/>
      <protection/>
    </xf>
    <xf numFmtId="4" fontId="6" fillId="4" borderId="8" applyFont="0" applyBorder="0">
      <alignment horizontal="right"/>
      <protection/>
    </xf>
    <xf numFmtId="0" fontId="33" fillId="4" borderId="0" applyNumberFormat="0" applyBorder="0" applyAlignment="0" applyProtection="0"/>
  </cellStyleXfs>
  <cellXfs count="114">
    <xf numFmtId="0" fontId="0" fillId="0" borderId="0" xfId="0" applyAlignment="1">
      <alignment/>
    </xf>
    <xf numFmtId="0" fontId="0" fillId="0" borderId="8" xfId="0" applyFill="1" applyBorder="1" applyAlignment="1">
      <alignment/>
    </xf>
    <xf numFmtId="49" fontId="0" fillId="0" borderId="8" xfId="0" applyNumberFormat="1" applyFill="1" applyBorder="1" applyAlignment="1">
      <alignment horizontal="center" wrapText="1"/>
    </xf>
    <xf numFmtId="0" fontId="0" fillId="0" borderId="14" xfId="0" applyFill="1" applyBorder="1" applyAlignment="1">
      <alignment/>
    </xf>
    <xf numFmtId="0" fontId="0" fillId="0" borderId="8" xfId="0" applyFill="1" applyBorder="1" applyAlignment="1">
      <alignment horizontal="center" wrapText="1"/>
    </xf>
    <xf numFmtId="0" fontId="35" fillId="0" borderId="0" xfId="0" applyFont="1" applyAlignment="1">
      <alignment/>
    </xf>
    <xf numFmtId="0" fontId="0" fillId="0" borderId="8" xfId="0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36" fillId="0" borderId="0" xfId="0" applyFont="1" applyAlignment="1">
      <alignment/>
    </xf>
    <xf numFmtId="0" fontId="0" fillId="0" borderId="8" xfId="0" applyFill="1" applyBorder="1" applyAlignment="1">
      <alignment horizontal="center" vertical="center" wrapText="1"/>
    </xf>
    <xf numFmtId="49" fontId="0" fillId="0" borderId="8" xfId="0" applyNumberFormat="1" applyFill="1" applyBorder="1" applyAlignment="1">
      <alignment horizontal="center" vertical="center" wrapText="1"/>
    </xf>
    <xf numFmtId="4" fontId="0" fillId="0" borderId="8" xfId="0" applyNumberFormat="1" applyFill="1" applyBorder="1" applyAlignment="1">
      <alignment/>
    </xf>
    <xf numFmtId="4" fontId="0" fillId="0" borderId="0" xfId="0" applyNumberFormat="1" applyAlignment="1">
      <alignment/>
    </xf>
    <xf numFmtId="0" fontId="35" fillId="0" borderId="0" xfId="65" applyFont="1">
      <alignment/>
      <protection/>
    </xf>
    <xf numFmtId="0" fontId="43" fillId="0" borderId="0" xfId="65">
      <alignment/>
      <protection/>
    </xf>
    <xf numFmtId="4" fontId="43" fillId="0" borderId="0" xfId="65" applyNumberFormat="1">
      <alignment/>
      <protection/>
    </xf>
    <xf numFmtId="14" fontId="37" fillId="0" borderId="8" xfId="65" applyNumberFormat="1" applyFont="1" applyBorder="1" applyAlignment="1">
      <alignment horizontal="center" vertical="center" wrapText="1"/>
      <protection/>
    </xf>
    <xf numFmtId="14" fontId="37" fillId="0" borderId="8" xfId="66" applyNumberFormat="1" applyFont="1" applyBorder="1" applyAlignment="1">
      <alignment horizontal="center" vertical="center" wrapText="1"/>
      <protection/>
    </xf>
    <xf numFmtId="14" fontId="37" fillId="0" borderId="8" xfId="0" applyNumberFormat="1" applyFont="1" applyBorder="1" applyAlignment="1">
      <alignment horizontal="center" vertical="center" wrapText="1"/>
    </xf>
    <xf numFmtId="0" fontId="38" fillId="0" borderId="0" xfId="65" applyFont="1">
      <alignment/>
      <protection/>
    </xf>
    <xf numFmtId="0" fontId="2" fillId="0" borderId="8" xfId="66" applyFont="1" applyBorder="1" applyAlignment="1">
      <alignment horizontal="center" vertical="center" wrapText="1"/>
      <protection/>
    </xf>
    <xf numFmtId="4" fontId="2" fillId="0" borderId="8" xfId="0" applyNumberFormat="1" applyFont="1" applyBorder="1" applyAlignment="1">
      <alignment horizontal="center" vertical="center" wrapText="1"/>
    </xf>
    <xf numFmtId="0" fontId="2" fillId="0" borderId="0" xfId="65" applyFont="1" applyBorder="1" applyAlignment="1">
      <alignment horizontal="center" vertical="center" wrapText="1"/>
      <protection/>
    </xf>
    <xf numFmtId="0" fontId="2" fillId="0" borderId="8" xfId="0" applyFont="1" applyFill="1" applyBorder="1" applyAlignment="1">
      <alignment horizontal="center" vertical="center" wrapText="1"/>
    </xf>
    <xf numFmtId="4" fontId="2" fillId="0" borderId="8" xfId="0" applyNumberFormat="1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/>
    </xf>
    <xf numFmtId="0" fontId="0" fillId="0" borderId="8" xfId="66" applyFont="1" applyFill="1" applyBorder="1">
      <alignment/>
      <protection/>
    </xf>
    <xf numFmtId="0" fontId="2" fillId="0" borderId="0" xfId="0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4" fontId="0" fillId="0" borderId="8" xfId="0" applyNumberFormat="1" applyFont="1" applyFill="1" applyBorder="1" applyAlignment="1">
      <alignment/>
    </xf>
    <xf numFmtId="4" fontId="0" fillId="0" borderId="8" xfId="66" applyNumberFormat="1" applyFont="1" applyFill="1" applyBorder="1">
      <alignment/>
      <protection/>
    </xf>
    <xf numFmtId="0" fontId="37" fillId="0" borderId="8" xfId="0" applyFont="1" applyFill="1" applyBorder="1" applyAlignment="1">
      <alignment horizontal="center"/>
    </xf>
    <xf numFmtId="0" fontId="36" fillId="0" borderId="8" xfId="0" applyFont="1" applyFill="1" applyBorder="1" applyAlignment="1">
      <alignment horizontal="center"/>
    </xf>
    <xf numFmtId="0" fontId="36" fillId="0" borderId="15" xfId="0" applyFont="1" applyFill="1" applyBorder="1" applyAlignment="1">
      <alignment horizontal="center"/>
    </xf>
    <xf numFmtId="0" fontId="39" fillId="0" borderId="8" xfId="0" applyFont="1" applyBorder="1" applyAlignment="1">
      <alignment horizontal="center" vertical="center"/>
    </xf>
    <xf numFmtId="0" fontId="40" fillId="0" borderId="8" xfId="0" applyFont="1" applyBorder="1" applyAlignment="1">
      <alignment horizontal="center" vertical="center" wrapText="1"/>
    </xf>
    <xf numFmtId="4" fontId="40" fillId="0" borderId="8" xfId="0" applyNumberFormat="1" applyFont="1" applyBorder="1" applyAlignment="1">
      <alignment horizontal="center" vertical="center" wrapText="1"/>
    </xf>
    <xf numFmtId="0" fontId="40" fillId="0" borderId="8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8" xfId="0" applyFont="1" applyFill="1" applyBorder="1" applyAlignment="1">
      <alignment horizontal="center" wrapText="1"/>
    </xf>
    <xf numFmtId="49" fontId="0" fillId="0" borderId="8" xfId="0" applyNumberFormat="1" applyFont="1" applyFill="1" applyBorder="1" applyAlignment="1">
      <alignment horizontal="center" wrapText="1"/>
    </xf>
    <xf numFmtId="0" fontId="0" fillId="0" borderId="14" xfId="0" applyFont="1" applyFill="1" applyBorder="1" applyAlignment="1">
      <alignment/>
    </xf>
    <xf numFmtId="0" fontId="0" fillId="0" borderId="8" xfId="66" applyFont="1" applyFill="1" applyBorder="1">
      <alignment/>
      <protection/>
    </xf>
    <xf numFmtId="4" fontId="0" fillId="0" borderId="8" xfId="66" applyNumberFormat="1" applyFont="1" applyFill="1" applyBorder="1">
      <alignment/>
      <protection/>
    </xf>
    <xf numFmtId="0" fontId="0" fillId="0" borderId="8" xfId="0" applyFill="1" applyBorder="1" applyAlignment="1">
      <alignment/>
    </xf>
    <xf numFmtId="0" fontId="0" fillId="0" borderId="8" xfId="0" applyFont="1" applyFill="1" applyBorder="1" applyAlignment="1">
      <alignment horizontal="center" vertical="center" wrapText="1"/>
    </xf>
    <xf numFmtId="49" fontId="0" fillId="0" borderId="8" xfId="0" applyNumberFormat="1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vertical="center"/>
    </xf>
    <xf numFmtId="0" fontId="0" fillId="0" borderId="8" xfId="66" applyFont="1" applyFill="1" applyBorder="1" applyAlignment="1">
      <alignment vertical="center"/>
      <protection/>
    </xf>
    <xf numFmtId="0" fontId="0" fillId="0" borderId="8" xfId="0" applyFont="1" applyFill="1" applyBorder="1" applyAlignment="1">
      <alignment horizontal="left" vertical="top"/>
    </xf>
    <xf numFmtId="0" fontId="0" fillId="0" borderId="14" xfId="0" applyFont="1" applyFill="1" applyBorder="1" applyAlignment="1">
      <alignment horizontal="left" vertical="top"/>
    </xf>
    <xf numFmtId="0" fontId="2" fillId="0" borderId="8" xfId="66" applyFont="1" applyFill="1" applyBorder="1" applyAlignment="1">
      <alignment horizontal="center" vertical="center" wrapText="1"/>
      <protection/>
    </xf>
    <xf numFmtId="0" fontId="2" fillId="0" borderId="8" xfId="0" applyFont="1" applyBorder="1" applyAlignment="1">
      <alignment horizontal="center" vertical="center" wrapText="1"/>
    </xf>
    <xf numFmtId="4" fontId="2" fillId="0" borderId="8" xfId="0" applyNumberFormat="1" applyFont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14" fontId="2" fillId="0" borderId="8" xfId="0" applyNumberFormat="1" applyFont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4" fontId="2" fillId="0" borderId="8" xfId="0" applyNumberFormat="1" applyFont="1" applyFill="1" applyBorder="1" applyAlignment="1">
      <alignment horizontal="center" vertical="center" wrapText="1"/>
    </xf>
    <xf numFmtId="0" fontId="39" fillId="0" borderId="15" xfId="0" applyFont="1" applyBorder="1" applyAlignment="1">
      <alignment horizontal="center" vertical="center"/>
    </xf>
    <xf numFmtId="0" fontId="44" fillId="0" borderId="8" xfId="0" applyFont="1" applyBorder="1" applyAlignment="1">
      <alignment horizontal="center" vertical="center" wrapText="1"/>
    </xf>
    <xf numFmtId="4" fontId="44" fillId="0" borderId="8" xfId="0" applyNumberFormat="1" applyFont="1" applyBorder="1" applyAlignment="1">
      <alignment horizontal="center" vertical="center"/>
    </xf>
    <xf numFmtId="0" fontId="44" fillId="0" borderId="8" xfId="0" applyFont="1" applyBorder="1" applyAlignment="1">
      <alignment horizontal="center" vertical="center"/>
    </xf>
    <xf numFmtId="0" fontId="36" fillId="0" borderId="8" xfId="0" applyFont="1" applyFill="1" applyBorder="1" applyAlignment="1">
      <alignment horizontal="center" vertical="center" wrapText="1"/>
    </xf>
    <xf numFmtId="0" fontId="44" fillId="0" borderId="8" xfId="0" applyFont="1" applyFill="1" applyBorder="1" applyAlignment="1">
      <alignment horizontal="center" vertical="center"/>
    </xf>
    <xf numFmtId="0" fontId="44" fillId="0" borderId="8" xfId="0" applyFont="1" applyFill="1" applyBorder="1" applyAlignment="1">
      <alignment horizontal="center" vertical="center" wrapText="1"/>
    </xf>
    <xf numFmtId="14" fontId="2" fillId="0" borderId="8" xfId="0" applyNumberFormat="1" applyFont="1" applyBorder="1" applyAlignment="1">
      <alignment horizontal="center" vertical="center" wrapText="1"/>
    </xf>
    <xf numFmtId="4" fontId="36" fillId="0" borderId="8" xfId="0" applyNumberFormat="1" applyFont="1" applyFill="1" applyBorder="1" applyAlignment="1">
      <alignment horizontal="center" vertical="center"/>
    </xf>
    <xf numFmtId="0" fontId="44" fillId="0" borderId="8" xfId="0" applyFont="1" applyFill="1" applyBorder="1" applyAlignment="1">
      <alignment/>
    </xf>
    <xf numFmtId="0" fontId="2" fillId="0" borderId="15" xfId="66" applyFont="1" applyBorder="1" applyAlignment="1">
      <alignment horizontal="center" vertical="center" wrapText="1"/>
      <protection/>
    </xf>
    <xf numFmtId="0" fontId="0" fillId="0" borderId="0" xfId="0" applyBorder="1" applyAlignment="1">
      <alignment/>
    </xf>
    <xf numFmtId="0" fontId="0" fillId="0" borderId="0" xfId="0" applyBorder="1" applyAlignment="1">
      <alignment vertical="center" wrapText="1"/>
    </xf>
    <xf numFmtId="0" fontId="2" fillId="0" borderId="15" xfId="0" applyFont="1" applyBorder="1" applyAlignment="1">
      <alignment horizontal="center" vertical="center" wrapText="1"/>
    </xf>
    <xf numFmtId="0" fontId="44" fillId="0" borderId="8" xfId="0" applyFont="1" applyBorder="1" applyAlignment="1">
      <alignment horizontal="center" vertical="center"/>
    </xf>
    <xf numFmtId="0" fontId="36" fillId="0" borderId="8" xfId="0" applyFont="1" applyFill="1" applyBorder="1" applyAlignment="1">
      <alignment horizontal="center" vertical="center" wrapText="1"/>
    </xf>
    <xf numFmtId="0" fontId="36" fillId="0" borderId="8" xfId="0" applyFont="1" applyBorder="1" applyAlignment="1">
      <alignment horizontal="center" vertical="center" wrapText="1"/>
    </xf>
    <xf numFmtId="0" fontId="44" fillId="0" borderId="8" xfId="0" applyFont="1" applyFill="1" applyBorder="1" applyAlignment="1">
      <alignment horizontal="center" vertical="center" wrapText="1"/>
    </xf>
    <xf numFmtId="0" fontId="44" fillId="0" borderId="8" xfId="0" applyFont="1" applyBorder="1" applyAlignment="1">
      <alignment horizontal="center" vertical="center" wrapText="1"/>
    </xf>
    <xf numFmtId="4" fontId="44" fillId="0" borderId="8" xfId="0" applyNumberFormat="1" applyFont="1" applyBorder="1" applyAlignment="1">
      <alignment horizontal="center" vertical="center"/>
    </xf>
    <xf numFmtId="4" fontId="44" fillId="0" borderId="8" xfId="0" applyNumberFormat="1" applyFont="1" applyFill="1" applyBorder="1" applyAlignment="1">
      <alignment horizontal="center" vertical="center"/>
    </xf>
    <xf numFmtId="0" fontId="44" fillId="0" borderId="8" xfId="0" applyFont="1" applyFill="1" applyBorder="1" applyAlignment="1">
      <alignment horizontal="center" vertical="center"/>
    </xf>
    <xf numFmtId="14" fontId="36" fillId="0" borderId="8" xfId="0" applyNumberFormat="1" applyFont="1" applyBorder="1" applyAlignment="1">
      <alignment horizontal="center" vertical="center" wrapText="1"/>
    </xf>
    <xf numFmtId="0" fontId="36" fillId="0" borderId="8" xfId="0" applyFont="1" applyBorder="1" applyAlignment="1">
      <alignment horizontal="center" vertical="center" wrapText="1"/>
    </xf>
    <xf numFmtId="0" fontId="44" fillId="0" borderId="8" xfId="0" applyFont="1" applyBorder="1" applyAlignment="1">
      <alignment horizontal="center" vertical="center" wrapText="1"/>
    </xf>
    <xf numFmtId="4" fontId="44" fillId="0" borderId="8" xfId="0" applyNumberFormat="1" applyFont="1" applyBorder="1" applyAlignment="1">
      <alignment horizontal="center" vertical="center"/>
    </xf>
    <xf numFmtId="0" fontId="44" fillId="0" borderId="8" xfId="0" applyFont="1" applyFill="1" applyBorder="1" applyAlignment="1">
      <alignment horizontal="center" vertical="center"/>
    </xf>
    <xf numFmtId="0" fontId="45" fillId="0" borderId="8" xfId="0" applyFont="1" applyFill="1" applyBorder="1" applyAlignment="1">
      <alignment horizontal="center" vertical="center" wrapText="1"/>
    </xf>
    <xf numFmtId="2" fontId="44" fillId="0" borderId="8" xfId="0" applyNumberFormat="1" applyFont="1" applyBorder="1" applyAlignment="1">
      <alignment horizontal="center" vertical="center"/>
    </xf>
    <xf numFmtId="170" fontId="44" fillId="0" borderId="8" xfId="0" applyNumberFormat="1" applyFont="1" applyBorder="1" applyAlignment="1">
      <alignment horizontal="center" vertical="center"/>
    </xf>
    <xf numFmtId="14" fontId="37" fillId="0" borderId="8" xfId="65" applyNumberFormat="1" applyFont="1" applyFill="1" applyBorder="1" applyAlignment="1">
      <alignment horizontal="center" vertical="center" wrapText="1"/>
      <protection/>
    </xf>
    <xf numFmtId="14" fontId="37" fillId="0" borderId="8" xfId="66" applyNumberFormat="1" applyFont="1" applyFill="1" applyBorder="1" applyAlignment="1">
      <alignment horizontal="center" vertical="center" wrapText="1"/>
      <protection/>
    </xf>
    <xf numFmtId="14" fontId="37" fillId="0" borderId="8" xfId="0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0" fillId="0" borderId="8" xfId="66" applyFont="1" applyFill="1" applyBorder="1" applyAlignment="1">
      <alignment vertical="center"/>
      <protection/>
    </xf>
    <xf numFmtId="0" fontId="36" fillId="0" borderId="8" xfId="0" applyFont="1" applyBorder="1" applyAlignment="1">
      <alignment horizontal="center" vertical="center" wrapText="1"/>
    </xf>
    <xf numFmtId="0" fontId="44" fillId="24" borderId="8" xfId="0" applyFont="1" applyFill="1" applyBorder="1" applyAlignment="1">
      <alignment horizontal="center" vertical="center" wrapText="1"/>
    </xf>
    <xf numFmtId="0" fontId="44" fillId="0" borderId="8" xfId="0" applyNumberFormat="1" applyFont="1" applyBorder="1" applyAlignment="1">
      <alignment horizontal="center" vertical="center"/>
    </xf>
    <xf numFmtId="0" fontId="44" fillId="0" borderId="8" xfId="0" applyNumberFormat="1" applyFont="1" applyFill="1" applyBorder="1" applyAlignment="1">
      <alignment horizontal="center" vertical="center"/>
    </xf>
    <xf numFmtId="0" fontId="44" fillId="0" borderId="8" xfId="0" applyFont="1" applyBorder="1" applyAlignment="1">
      <alignment horizontal="center" wrapText="1"/>
    </xf>
    <xf numFmtId="4" fontId="36" fillId="0" borderId="8" xfId="0" applyNumberFormat="1" applyFont="1" applyBorder="1" applyAlignment="1">
      <alignment horizontal="center" vertical="center" wrapText="1"/>
    </xf>
    <xf numFmtId="4" fontId="36" fillId="0" borderId="8" xfId="0" applyNumberFormat="1" applyFont="1" applyFill="1" applyBorder="1" applyAlignment="1">
      <alignment horizontal="center" vertical="center" wrapText="1"/>
    </xf>
    <xf numFmtId="0" fontId="36" fillId="0" borderId="8" xfId="0" applyFont="1" applyBorder="1" applyAlignment="1">
      <alignment horizontal="center" vertical="center" wrapText="1" shrinkToFit="1"/>
    </xf>
    <xf numFmtId="0" fontId="36" fillId="0" borderId="8" xfId="0" applyFont="1" applyFill="1" applyBorder="1" applyAlignment="1">
      <alignment horizontal="center" vertical="center" wrapText="1" shrinkToFi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/>
    </xf>
    <xf numFmtId="0" fontId="34" fillId="0" borderId="0" xfId="0" applyFont="1" applyAlignment="1">
      <alignment horizontal="center"/>
    </xf>
    <xf numFmtId="0" fontId="34" fillId="0" borderId="0" xfId="0" applyFont="1" applyFill="1" applyAlignment="1">
      <alignment horizontal="center"/>
    </xf>
  </cellXfs>
  <cellStyles count="7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 [0]" xfId="33"/>
    <cellStyle name="Normal_Form2.1" xfId="34"/>
    <cellStyle name="Normal1" xfId="35"/>
    <cellStyle name="Price_Body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Беззащитный" xfId="43"/>
    <cellStyle name="Ввод " xfId="44"/>
    <cellStyle name="Вывод" xfId="45"/>
    <cellStyle name="Вычисление" xfId="46"/>
    <cellStyle name="Hyperlink" xfId="47"/>
    <cellStyle name="Currency" xfId="48"/>
    <cellStyle name="Currency [0]" xfId="49"/>
    <cellStyle name="Заголовок" xfId="50"/>
    <cellStyle name="Заголовок 1" xfId="51"/>
    <cellStyle name="Заголовок 2" xfId="52"/>
    <cellStyle name="Заголовок 3" xfId="53"/>
    <cellStyle name="Заголовок 4" xfId="54"/>
    <cellStyle name="ЗаголовокСтолбца" xfId="55"/>
    <cellStyle name="Защитный" xfId="56"/>
    <cellStyle name="Значение" xfId="57"/>
    <cellStyle name="Итог" xfId="58"/>
    <cellStyle name="Контрольная ячейка" xfId="59"/>
    <cellStyle name="Мой заголовок" xfId="60"/>
    <cellStyle name="Мой заголовок листа" xfId="61"/>
    <cellStyle name="Мои наименования показателей" xfId="62"/>
    <cellStyle name="Название" xfId="63"/>
    <cellStyle name="Нейтральный" xfId="64"/>
    <cellStyle name="Обычный 2" xfId="65"/>
    <cellStyle name="Обычный 3" xfId="66"/>
    <cellStyle name="Followed Hyperlink" xfId="67"/>
    <cellStyle name="Плохой" xfId="68"/>
    <cellStyle name="Пояснение" xfId="69"/>
    <cellStyle name="Примечание" xfId="70"/>
    <cellStyle name="Percent" xfId="71"/>
    <cellStyle name="Связанная ячейка" xfId="72"/>
    <cellStyle name="Стиль 1" xfId="73"/>
    <cellStyle name="Текст предупреждения" xfId="74"/>
    <cellStyle name="Текстовый" xfId="75"/>
    <cellStyle name="Тысячи [0]_3Com" xfId="76"/>
    <cellStyle name="Тысячи_3Com" xfId="77"/>
    <cellStyle name="Comma" xfId="78"/>
    <cellStyle name="Comma [0]" xfId="79"/>
    <cellStyle name="Формула" xfId="80"/>
    <cellStyle name="ФормулаВБ" xfId="81"/>
    <cellStyle name="ФормулаНаКонтроль" xfId="82"/>
    <cellStyle name="Хороший" xfId="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externalLink" Target="externalLinks/externalLink2.xml" /><Relationship Id="rId20" Type="http://schemas.openxmlformats.org/officeDocument/2006/relationships/externalLink" Target="externalLinks/externalLink3.xml" /><Relationship Id="rId21" Type="http://schemas.openxmlformats.org/officeDocument/2006/relationships/externalLink" Target="externalLinks/externalLink4.xml" /><Relationship Id="rId22" Type="http://schemas.openxmlformats.org/officeDocument/2006/relationships/externalLink" Target="externalLinks/externalLink5.xml" /><Relationship Id="rId23" Type="http://schemas.openxmlformats.org/officeDocument/2006/relationships/externalLink" Target="externalLinks/externalLink6.xml" /><Relationship Id="rId24" Type="http://schemas.openxmlformats.org/officeDocument/2006/relationships/externalLink" Target="externalLinks/externalLink7.xml" /><Relationship Id="rId25" Type="http://schemas.openxmlformats.org/officeDocument/2006/relationships/externalLink" Target="externalLinks/externalLink8.xml" /><Relationship Id="rId26" Type="http://schemas.openxmlformats.org/officeDocument/2006/relationships/externalLink" Target="externalLinks/externalLink9.xml" /><Relationship Id="rId27" Type="http://schemas.openxmlformats.org/officeDocument/2006/relationships/externalLink" Target="externalLinks/externalLink10.xml" /><Relationship Id="rId28" Type="http://schemas.openxmlformats.org/officeDocument/2006/relationships/externalLink" Target="externalLinks/externalLink11.xml" /><Relationship Id="rId29" Type="http://schemas.openxmlformats.org/officeDocument/2006/relationships/externalLink" Target="externalLinks/externalLink12.xml" /><Relationship Id="rId30" Type="http://schemas.openxmlformats.org/officeDocument/2006/relationships/externalLink" Target="externalLinks/externalLink13.xml" /><Relationship Id="rId31" Type="http://schemas.openxmlformats.org/officeDocument/2006/relationships/externalLink" Target="externalLinks/externalLink14.xml" /><Relationship Id="rId3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ariff\C$\DOCUME~1\DROMAN~1\LOCALS~1\Temp\notes6030C8\GRES.2007.5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&#1041;&#1072;&#1083;&#1072;&#1085;&#1089;&#1099;%202009\&#1064;&#1072;&#1073;&#1083;&#1086;&#1085;&#1099;%202009\FORM3.1.2009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e.zhemereva\Desktop\&#1079;&#1072;&#1103;&#1074;&#1082;&#1080;%20&#1085;&#1072;%20&#1090;&#1077;&#1093;.%20&#1087;&#1088;&#1080;&#1089;&#1086;&#1077;&#1076;.%202010%20&#1075;&#1086;&#1076;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e.zhemereva\Desktop\&#1074;&#1099;&#1087;&#1086;&#1083;&#1085;&#1077;&#1085;&#1085;&#1099;&#1093;%20&#1090;&#1077;&#1093;.%20&#1087;&#1088;&#1080;&#1089;&#1086;&#1077;&#1076;.%202010%20&#1075;&#1086;&#1076;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e.zhemereva\Desktop\&#1076;&#1086;&#1075;&#1086;&#1074;&#1086;&#1088;&#1099;%20&#1090;&#1077;&#1093;.%20&#1087;&#1088;&#1080;&#1089;&#1086;&#1077;&#1076;.%202010%20&#1075;&#1086;&#1076;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s.stepanova\Documents\&#1086;&#1090;&#1095;&#1105;&#1090;&#1099;%20&#1087;&#1086;%20&#1090;&#1077;&#1093;.%20&#1087;&#1088;&#1080;&#1089;&#1086;&#1077;&#1076;\2013\&#1087;&#1086;%20&#1084;&#1077;&#1089;&#1103;&#1094;&#1072;&#1084;\&#1103;&#1085;&#1074;.%2020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4;&#1090;&#1076;%20&#1087;&#1083;&#1072;&#1090;&#1072;%20&#1079;&#1072;%20&#1087;&#1077;&#1088;&#1077;&#1076;&#1072;&#1095;&#1091;\&#1055;&#1077;&#1088;&#1077;&#1076;&#1072;&#1095;&#1072;%202007\&#1058;&#1072;&#1088;&#1080;&#1092;&#1099;\&#1057;&#1077;&#1088;&#1075;&#1077;&#1081;%20&#1055;&#1086;&#1076;&#1083;\&#1058;&#1086;&#1084;&#1089;&#1082;\&#1058;&#1086;&#1084;&#1089;&#1082;&#1072;&#1103;%20&#1086;&#1073;&#1083;&#1072;&#1089;&#1090;&#1100;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ariff\C$\DOCUME~1\DROMAN~1\LOCALS~1\Temp\notes6030C8\~504795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46TE-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Stream\&#1064;&#1072;&#1073;&#1083;&#1086;&#1085;\work\&#1041;&#1072;&#1083;&#1072;&#1085;&#1089;&#1099;\&#1057;&#1044;&#1077;&#1083;&#1072;&#1085;&#1086;1\ias$FIL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Stream\&#1064;&#1072;&#1073;&#1083;&#1086;&#1085;\work\&#1041;&#1072;&#1083;&#1072;&#1085;&#1089;&#1099;\&#1057;&#1044;&#1077;&#1083;&#1072;&#1085;&#1086;1\&#1053;&#1086;&#1074;&#1072;&#1103;%20&#1088;&#1072;&#1073;&#1086;&#1090;&#1072;\&#1047;&#1072;&#1087;&#1086;&#1083;&#1085;&#1077;&#1085;&#1085;&#1099;&#1077;\&#1042;&#1054;\VODOOTV.BALANCE.2007year2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Stream\&#1064;&#1072;&#1073;&#1083;&#1086;&#1085;\work\&#1041;&#1072;&#1083;&#1072;&#1085;&#1089;&#1099;\&#1041;&#1072;&#1083;&#1072;&#1085;&#1089;&#1099;%20&#1057;&#1076;&#1077;&#1083;&#1072;&#1085;&#1086;2\1\FORM%201.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TSET.NET.2008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l.skachkova\Local%20Settings\Temporary%20Internet%20Files\OLK647\NET.TP.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0"/>
      <sheetName val="0.1"/>
      <sheetName val="1"/>
      <sheetName val="2"/>
      <sheetName val="2.1"/>
      <sheetName val="2.2"/>
      <sheetName val="4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30"/>
      <sheetName val="эл ст"/>
      <sheetName val="СписочнаяЧисленность"/>
      <sheetName val="GRES.2007.5"/>
      <sheetName val="Оборудование_стоим"/>
      <sheetName val="1997"/>
      <sheetName val="1998"/>
      <sheetName val="9.3"/>
      <sheetName val="расчет"/>
      <sheetName val="Омскэнерго с учетом доп 2010 "/>
      <sheetName val="ММТС"/>
      <sheetName val="ФЗП 2011"/>
      <sheetName val="расшифровка"/>
      <sheetName val="ИТ-бюджет"/>
      <sheetName val="Титульный лист С-П"/>
      <sheetName val="ПС рек"/>
      <sheetName val="ЛЭП нов"/>
      <sheetName val="Enums"/>
      <sheetName val="FST5"/>
      <sheetName val="Исходные"/>
      <sheetName val="Лист13"/>
      <sheetName val="Конст"/>
      <sheetName val="ИТОГИ  по Н,Р,Э,Q"/>
      <sheetName val="2008 -2010"/>
      <sheetName val="Регионы"/>
      <sheetName val="2002(v2)"/>
      <sheetName val="2002(v1)"/>
      <sheetName val="Общий свод (2)"/>
      <sheetName val="t_настройки"/>
      <sheetName val="t_проверки"/>
      <sheetName val="Сценарные условия"/>
      <sheetName val="Список ДЗО"/>
      <sheetName val="4 Закупка электроэнергии"/>
      <sheetName val="5 Производственная программа"/>
      <sheetName val="0_1"/>
      <sheetName val="2_1"/>
      <sheetName val="2_2"/>
      <sheetName val="6_1"/>
      <sheetName val="17_1"/>
      <sheetName val="24_1"/>
      <sheetName val="GRES_2007_5"/>
      <sheetName val="эл_ст"/>
      <sheetName val="ИТОГИ__по_Н,Р,Э,Q"/>
      <sheetName val="2008_-2010"/>
      <sheetName val="Общий_свод_(2)"/>
      <sheetName val="Сценарные_условия"/>
      <sheetName val="Список_ДЗО"/>
      <sheetName val="4_Закупка_электроэнергии"/>
      <sheetName val="5_Производственная_программа"/>
      <sheetName val="0_11"/>
      <sheetName val="2_11"/>
      <sheetName val="2_21"/>
      <sheetName val="6_11"/>
      <sheetName val="17_11"/>
      <sheetName val="24_11"/>
      <sheetName val="GRES_2007_51"/>
      <sheetName val="эл_ст1"/>
      <sheetName val="ИТОГИ__по_Н,Р,Э,Q1"/>
      <sheetName val="2008_-20101"/>
      <sheetName val="Общий_свод_(2)1"/>
      <sheetName val="Сценарные_условия1"/>
      <sheetName val="Список_ДЗО1"/>
      <sheetName val="4_Закупка_электроэнергии1"/>
      <sheetName val="5_Производственная_программа1"/>
      <sheetName val="0_12"/>
      <sheetName val="2_12"/>
      <sheetName val="2_22"/>
      <sheetName val="6_12"/>
      <sheetName val="17_12"/>
      <sheetName val="24_12"/>
      <sheetName val="GRES_2007_52"/>
      <sheetName val="эл_ст2"/>
      <sheetName val="ИТОГИ__по_Н,Р,Э,Q2"/>
      <sheetName val="2008_-20102"/>
      <sheetName val="Общий_свод_(2)2"/>
      <sheetName val="Сценарные_условия2"/>
      <sheetName val="Список_ДЗО2"/>
      <sheetName val="4_Закупка_электроэнергии2"/>
      <sheetName val="5_Производственная_программа2"/>
      <sheetName val="Данные"/>
      <sheetName val="Исполнителям"/>
      <sheetName val=" накладные расходы"/>
      <sheetName val="ГПУ"/>
      <sheetName val="ДРЭУ"/>
      <sheetName val="МП"/>
      <sheetName val="МСЧ"/>
      <sheetName val="НГДУ"/>
      <sheetName val="РМУ"/>
      <sheetName val="РЭУ"/>
      <sheetName val="СБ"/>
      <sheetName val="СРТ"/>
      <sheetName val="УА"/>
      <sheetName val="УГРиЛМ"/>
      <sheetName val="УИиРС"/>
      <sheetName val="УИТ"/>
      <sheetName val="УНИПР"/>
      <sheetName val="УОМ"/>
      <sheetName val="УСО"/>
      <sheetName val="УТС"/>
      <sheetName val="УТТиСТ"/>
      <sheetName val="ЯРЭУ"/>
      <sheetName val="ЯСК"/>
      <sheetName val="Коды статей"/>
      <sheetName val="Дебет_Кредит"/>
      <sheetName val="Анализ"/>
      <sheetName val="Лист12"/>
    </sheetNames>
    <sheetDataSet>
      <sheetData sheetId="2">
        <row r="4">
          <cell r="A4" t="str">
            <v>РГК</v>
          </cell>
        </row>
        <row r="10">
          <cell r="A10" t="str">
            <v>Станция-1</v>
          </cell>
        </row>
        <row r="11">
          <cell r="A11" t="str">
            <v>Станция-2</v>
          </cell>
        </row>
        <row r="19">
          <cell r="A19" t="str">
            <v>Уголь разреза-1</v>
          </cell>
        </row>
        <row r="20">
          <cell r="A20" t="str">
            <v>Уголь разреза-2</v>
          </cell>
        </row>
        <row r="26">
          <cell r="A26" t="str">
            <v>Торф</v>
          </cell>
        </row>
        <row r="27">
          <cell r="A27" t="str">
            <v>Сланцы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Заголовок"/>
      <sheetName val="План 2007"/>
      <sheetName val="Факт 2007"/>
      <sheetName val="План 2008"/>
      <sheetName val="План 2009"/>
      <sheetName val="TEHSHEET"/>
      <sheetName val="Стоимость ЭЭ"/>
      <sheetName val="Списки"/>
      <sheetName val="16"/>
      <sheetName val="17"/>
      <sheetName val="4"/>
      <sheetName val="5"/>
      <sheetName val="Ф-1 (для АО-энерго)"/>
      <sheetName val="Ф-2 (для АО-энерго)"/>
      <sheetName val="перекрестка"/>
      <sheetName val="свод"/>
      <sheetName val="17.1"/>
      <sheetName val="24"/>
      <sheetName val="25"/>
      <sheetName val="Справочники"/>
      <sheetName val="6 Списки"/>
      <sheetName val="15"/>
      <sheetName val="2.3"/>
      <sheetName val="20"/>
      <sheetName val="21.3"/>
      <sheetName val="P2.1"/>
      <sheetName val="0"/>
      <sheetName val="1"/>
      <sheetName val="10"/>
      <sheetName val="11"/>
      <sheetName val="12"/>
      <sheetName val="13"/>
      <sheetName val="14"/>
      <sheetName val="18"/>
      <sheetName val="19"/>
      <sheetName val="2"/>
      <sheetName val="21"/>
      <sheetName val="22"/>
      <sheetName val="24.1"/>
      <sheetName val="26"/>
      <sheetName val="27"/>
      <sheetName val="28"/>
      <sheetName val="29"/>
      <sheetName val="3"/>
      <sheetName val="4.1"/>
      <sheetName val="6"/>
      <sheetName val="8"/>
      <sheetName val="9"/>
    </sheetNames>
    <sheetDataSet>
      <sheetData sheetId="8">
        <row r="2">
          <cell r="B2" t="str">
            <v>Выберите название региона из списка</v>
          </cell>
        </row>
        <row r="3">
          <cell r="B3" t="str">
            <v>Алтайский край</v>
          </cell>
        </row>
        <row r="4">
          <cell r="B4" t="str">
            <v>Амурская область</v>
          </cell>
        </row>
        <row r="5">
          <cell r="B5" t="str">
            <v>Архангельская область</v>
          </cell>
        </row>
        <row r="6">
          <cell r="B6" t="str">
            <v>Астраханская область</v>
          </cell>
        </row>
        <row r="7">
          <cell r="B7" t="str">
            <v>Белгородская область</v>
          </cell>
        </row>
        <row r="8">
          <cell r="B8" t="str">
            <v>Брянская область</v>
          </cell>
        </row>
        <row r="9">
          <cell r="B9" t="str">
            <v>Владимирская область</v>
          </cell>
        </row>
        <row r="10">
          <cell r="B10" t="str">
            <v>Волгоградская область</v>
          </cell>
        </row>
        <row r="11">
          <cell r="B11" t="str">
            <v>Вологодская область</v>
          </cell>
        </row>
        <row r="12">
          <cell r="B12" t="str">
            <v>Воронежская область</v>
          </cell>
        </row>
        <row r="13">
          <cell r="B13" t="str">
            <v>г. Москва</v>
          </cell>
        </row>
        <row r="14">
          <cell r="B14" t="str">
            <v>г.Байконур</v>
          </cell>
        </row>
        <row r="15">
          <cell r="B15" t="str">
            <v>г.Санкт-Петербург</v>
          </cell>
        </row>
        <row r="16">
          <cell r="B16" t="str">
            <v>Еврейская автономная область</v>
          </cell>
        </row>
        <row r="17">
          <cell r="B17" t="str">
            <v>Забайкальский край</v>
          </cell>
        </row>
        <row r="18">
          <cell r="B18" t="str">
            <v>Ивановская область</v>
          </cell>
        </row>
        <row r="19">
          <cell r="B19" t="str">
            <v>Иркутская область</v>
          </cell>
        </row>
        <row r="20">
          <cell r="B20" t="str">
            <v>Кабардино-Балкарская республика</v>
          </cell>
        </row>
        <row r="21">
          <cell r="B21" t="str">
            <v>Калининградская область</v>
          </cell>
        </row>
        <row r="22">
          <cell r="B22" t="str">
            <v>Калужская область</v>
          </cell>
        </row>
        <row r="23">
          <cell r="B23" t="str">
            <v>Камчатский край</v>
          </cell>
        </row>
        <row r="24">
          <cell r="B24" t="str">
            <v>Карачаево-Черкесская республика</v>
          </cell>
        </row>
        <row r="25">
          <cell r="B25" t="str">
            <v>Кемеровская область</v>
          </cell>
        </row>
        <row r="26">
          <cell r="B26" t="str">
            <v>Кировская область</v>
          </cell>
        </row>
        <row r="27">
          <cell r="B27" t="str">
            <v>Костромская область</v>
          </cell>
        </row>
        <row r="28">
          <cell r="B28" t="str">
            <v>Краснодарский край</v>
          </cell>
        </row>
        <row r="29">
          <cell r="B29" t="str">
            <v>Красноярский край</v>
          </cell>
        </row>
        <row r="30">
          <cell r="B30" t="str">
            <v>Курганская область</v>
          </cell>
        </row>
        <row r="31">
          <cell r="B31" t="str">
            <v>Курская область</v>
          </cell>
        </row>
        <row r="32">
          <cell r="B32" t="str">
            <v>Ленинградская область</v>
          </cell>
        </row>
        <row r="33">
          <cell r="B33" t="str">
            <v>Липецкая область</v>
          </cell>
        </row>
        <row r="34">
          <cell r="B34" t="str">
            <v>Магаданская область</v>
          </cell>
        </row>
        <row r="35">
          <cell r="B35" t="str">
            <v>Московская область</v>
          </cell>
        </row>
        <row r="36">
          <cell r="B36" t="str">
            <v>Мурманская область</v>
          </cell>
        </row>
        <row r="37">
          <cell r="B37" t="str">
            <v>Ненецкий автономный округ</v>
          </cell>
        </row>
        <row r="38">
          <cell r="B38" t="str">
            <v>Нижегородская область</v>
          </cell>
        </row>
        <row r="39">
          <cell r="B39" t="str">
            <v>Новгородская область</v>
          </cell>
        </row>
        <row r="40">
          <cell r="B40" t="str">
            <v>Новосибирская область</v>
          </cell>
        </row>
        <row r="41">
          <cell r="B41" t="str">
            <v>Омская область</v>
          </cell>
        </row>
        <row r="42">
          <cell r="B42" t="str">
            <v>Оренбургская область</v>
          </cell>
        </row>
        <row r="43">
          <cell r="B43" t="str">
            <v>Орловская область</v>
          </cell>
        </row>
        <row r="44">
          <cell r="B44" t="str">
            <v>Пензенская область</v>
          </cell>
        </row>
        <row r="45">
          <cell r="B45" t="str">
            <v>Пермский край</v>
          </cell>
        </row>
        <row r="46">
          <cell r="B46" t="str">
            <v>Приморский край</v>
          </cell>
        </row>
        <row r="47">
          <cell r="B47" t="str">
            <v>Псковская область</v>
          </cell>
        </row>
        <row r="48">
          <cell r="B48" t="str">
            <v>Республика Адыгея</v>
          </cell>
        </row>
        <row r="49">
          <cell r="B49" t="str">
            <v>Республика Алтай</v>
          </cell>
        </row>
        <row r="50">
          <cell r="B50" t="str">
            <v>Республика Башкортостан</v>
          </cell>
        </row>
        <row r="51">
          <cell r="B51" t="str">
            <v>Республика Бурятия</v>
          </cell>
        </row>
        <row r="52">
          <cell r="B52" t="str">
            <v>Республика Дагестан</v>
          </cell>
        </row>
        <row r="53">
          <cell r="B53" t="str">
            <v>Республика Ингушетия</v>
          </cell>
        </row>
        <row r="54">
          <cell r="B54" t="str">
            <v>Республика Калмыкия</v>
          </cell>
        </row>
        <row r="55">
          <cell r="B55" t="str">
            <v>Республика Карелия</v>
          </cell>
        </row>
        <row r="56">
          <cell r="B56" t="str">
            <v>Республика Коми</v>
          </cell>
        </row>
        <row r="57">
          <cell r="B57" t="str">
            <v>Республика Марий Эл</v>
          </cell>
        </row>
        <row r="58">
          <cell r="B58" t="str">
            <v>Республика Мордовия</v>
          </cell>
        </row>
        <row r="59">
          <cell r="B59" t="str">
            <v>Республика Саха (Якутия)</v>
          </cell>
        </row>
        <row r="60">
          <cell r="B60" t="str">
            <v>Республика Северная Осетия-Алания</v>
          </cell>
        </row>
        <row r="61">
          <cell r="B61" t="str">
            <v>Республика Татарстан</v>
          </cell>
        </row>
        <row r="62">
          <cell r="B62" t="str">
            <v>Республика Тыва</v>
          </cell>
        </row>
        <row r="63">
          <cell r="B63" t="str">
            <v>Республика Хакасия</v>
          </cell>
        </row>
        <row r="64">
          <cell r="B64" t="str">
            <v>Ростовская область</v>
          </cell>
        </row>
        <row r="65">
          <cell r="B65" t="str">
            <v>Рязанская область</v>
          </cell>
        </row>
        <row r="66">
          <cell r="B66" t="str">
            <v>Самарская область</v>
          </cell>
        </row>
        <row r="67">
          <cell r="B67" t="str">
            <v>Саратовская область</v>
          </cell>
        </row>
        <row r="68">
          <cell r="B68" t="str">
            <v>Сахалинская область</v>
          </cell>
        </row>
        <row r="69">
          <cell r="B69" t="str">
            <v>Свердловская область</v>
          </cell>
        </row>
        <row r="70">
          <cell r="B70" t="str">
            <v>Смоленская область</v>
          </cell>
        </row>
        <row r="71">
          <cell r="B71" t="str">
            <v>Ставропольский край</v>
          </cell>
        </row>
        <row r="72">
          <cell r="B72" t="str">
            <v>Тамбовская область</v>
          </cell>
        </row>
        <row r="73">
          <cell r="B73" t="str">
            <v>Тверская область</v>
          </cell>
        </row>
        <row r="74">
          <cell r="B74" t="str">
            <v>Томская область</v>
          </cell>
        </row>
        <row r="75">
          <cell r="B75" t="str">
            <v>Тульская область</v>
          </cell>
        </row>
        <row r="76">
          <cell r="B76" t="str">
            <v>Тюменская область</v>
          </cell>
        </row>
        <row r="77">
          <cell r="B77" t="str">
            <v>Удмуртская республика</v>
          </cell>
        </row>
        <row r="78">
          <cell r="B78" t="str">
            <v>Ульяновская область</v>
          </cell>
        </row>
        <row r="79">
          <cell r="B79" t="str">
            <v>Хабаровский край</v>
          </cell>
        </row>
        <row r="80">
          <cell r="B80" t="str">
            <v>Ханты-Мансийский автономный округ</v>
          </cell>
        </row>
        <row r="81">
          <cell r="B81" t="str">
            <v>Челябинская область</v>
          </cell>
        </row>
        <row r="82">
          <cell r="B82" t="str">
            <v>Чеченская республика</v>
          </cell>
        </row>
        <row r="83">
          <cell r="B83" t="str">
            <v>Чувашская республика</v>
          </cell>
        </row>
        <row r="84">
          <cell r="B84" t="str">
            <v>Чукотский автономный округ</v>
          </cell>
        </row>
        <row r="85">
          <cell r="B85" t="str">
            <v>Ямало-Ненецкий автономный округ</v>
          </cell>
        </row>
        <row r="86">
          <cell r="B86" t="str">
            <v>Ярославская область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заявки на тех. присоед.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выполненные тех. присоед.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договоры тех. присоед."/>
      <sheetName val="дог. янв"/>
      <sheetName val="дог.фев"/>
      <sheetName val="дог.март"/>
      <sheetName val="дог.апр."/>
      <sheetName val="дог.май"/>
      <sheetName val="дог.июн"/>
      <sheetName val="дог.июл"/>
      <sheetName val="дог.авг"/>
      <sheetName val="дог.сен"/>
      <sheetName val="дог.окт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свод данных янв."/>
      <sheetName val="договоры"/>
      <sheetName val="платежи"/>
      <sheetName val="ОСВ по сч.6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3"/>
      <sheetName val="4"/>
      <sheetName val="5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  <sheetName val="Справочники"/>
    </sheetNames>
    <sheetDataSet>
      <sheetData sheetId="0">
        <row r="21">
          <cell r="B21" t="str">
            <v>EXP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правочники"/>
      <sheetName val="1"/>
      <sheetName val="Регионы"/>
      <sheetName val="TEHSHEET"/>
      <sheetName val="15.э"/>
      <sheetName val="2"/>
      <sheetName val="3"/>
      <sheetName val="4"/>
      <sheetName val="5"/>
      <sheetName val="6"/>
      <sheetName val="мар 2001"/>
      <sheetName val="Приложение 1"/>
      <sheetName val="Приложение 2"/>
      <sheetName val="Приложение 3"/>
      <sheetName val="Производство электроэнергии"/>
      <sheetName val="Лист1"/>
      <sheetName val="форма 2"/>
      <sheetName val="Лист"/>
      <sheetName val="навигация"/>
      <sheetName val="Т12"/>
      <sheetName val="Т3"/>
      <sheetName val="Баланс ЭЭ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  <sheetName val="Баланс"/>
      <sheetName val="Макро"/>
      <sheetName val="БД 2.3"/>
      <sheetName val="БИ-2-18-П"/>
      <sheetName val="БИ-2-19-П"/>
      <sheetName val="БИ-2-7-П"/>
      <sheetName val="БИ-2-9-П"/>
      <sheetName val="БИ-2-14-П"/>
      <sheetName val="БИ-2-16-П"/>
      <sheetName val="Баланс_ЭЭ"/>
      <sheetName val="услуги_непроизводств_"/>
      <sheetName val="другие_затраты_с-ст"/>
      <sheetName val="налоги_в_с-ст"/>
      <sheetName val="%_за_кредит"/>
      <sheetName val="поощрение_(ДВ)"/>
      <sheetName val="другие_из_прибыли"/>
      <sheetName val="Производство_электроэнергии"/>
      <sheetName val="БД_2_3"/>
      <sheetName val="SHPZ"/>
      <sheetName val="Баланс_ЭЭ1"/>
      <sheetName val="услуги_непроизводств_1"/>
      <sheetName val="другие_затраты_с-ст1"/>
      <sheetName val="налоги_в_с-ст1"/>
      <sheetName val="%_за_кредит1"/>
      <sheetName val="поощрение_(ДВ)1"/>
      <sheetName val="другие_из_прибыли1"/>
      <sheetName val="Производство_электроэнергии1"/>
      <sheetName val="БД_2_31"/>
      <sheetName val="Баланс_ЭЭ2"/>
      <sheetName val="услуги_непроизводств_2"/>
      <sheetName val="другие_затраты_с-ст2"/>
      <sheetName val="налоги_в_с-ст2"/>
      <sheetName val="%_за_кредит2"/>
      <sheetName val="поощрение_(ДВ)2"/>
      <sheetName val="другие_из_прибыли2"/>
      <sheetName val="Производство_электроэнергии2"/>
      <sheetName val="БД_2_32"/>
      <sheetName val="для тарифов"/>
      <sheetName val="Титульный"/>
      <sheetName val="План Газпрома"/>
      <sheetName val="Сентябрь"/>
      <sheetName val="TECHSHEET"/>
      <sheetName val="~50479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Заголовок"/>
      <sheetName val="Отпуск теплоэнерг. в паре"/>
      <sheetName val="Отчет"/>
      <sheetName val="Консультации"/>
      <sheetName val="TEHSHEET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вод"/>
      <sheetName val="Калькуляция"/>
      <sheetName val="matrix"/>
      <sheetName val="МО"/>
      <sheetName val="Стоимость ЭЭ"/>
      <sheetName val="Регионы"/>
    </sheetNames>
    <sheetDataSet>
      <sheetData sheetId="3">
        <row r="3">
          <cell r="E3" t="str">
            <v>Республика Карелия</v>
          </cell>
        </row>
        <row r="6">
          <cell r="E6" t="str">
            <v>D:\Documents and Settings\galina\Мои документы\Г.В. Кондрашкова\ФСТ\К 30.01.2007 - в ФСТ\стоки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Пример"/>
      <sheetName val="Справочники"/>
      <sheetName val="Баланс ВО"/>
      <sheetName val="Калькуляция ВО"/>
      <sheetName val="МО"/>
      <sheetName val="Свод"/>
      <sheetName val="Стоимость ЭЭ"/>
    </sheetNames>
    <sheetDataSet>
      <sheetData sheetId="4">
        <row r="3">
          <cell r="R3" t="str">
            <v>упрощенная система</v>
          </cell>
        </row>
        <row r="4">
          <cell r="R4" t="str">
            <v>классическая система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тоимость ЭЭ"/>
      <sheetName val="TEHSHEET"/>
      <sheetName val="Регионы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  <sheetName val="мощность"/>
      <sheetName val="Заголовок"/>
      <sheetName val="FORM 1.1"/>
    </sheetNames>
    <sheetDataSet>
      <sheetData sheetId="4">
        <row r="51"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</row>
        <row r="93"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</row>
        <row r="111"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"/>
      <sheetName val="Справочники"/>
      <sheetName val="Инструкция"/>
      <sheetName val="3"/>
      <sheetName val="4"/>
      <sheetName val="5"/>
      <sheetName val="свод"/>
      <sheetName val="16"/>
      <sheetName val="17"/>
      <sheetName val="17.1"/>
      <sheetName val="24"/>
      <sheetName val="25"/>
      <sheetName val="P2.1"/>
      <sheetName val="P2.2"/>
      <sheetName val="перекрестка"/>
      <sheetName val="Ф-1 (для АО-энерго)"/>
      <sheetName val="Ф-2 (для АО-энерго)"/>
      <sheetName val="TEHSHEET"/>
      <sheetName val="17_1"/>
      <sheetName val="Ф_1 _для АО_энерго_"/>
      <sheetName val="Ф_2 _для АО_энерго_"/>
      <sheetName val="Стоимость ЭЭ"/>
      <sheetName val="FST5"/>
      <sheetName val="Регионы"/>
      <sheetName val="2008 -2010"/>
      <sheetName val="29"/>
      <sheetName val="20"/>
      <sheetName val="21"/>
      <sheetName val="26"/>
      <sheetName val="27"/>
      <sheetName val="28"/>
      <sheetName val="19"/>
      <sheetName val="22"/>
      <sheetName val="Динамика пакета"/>
    </sheetNames>
    <sheetDataSet>
      <sheetData sheetId="2">
        <row r="13">
          <cell r="E13" t="str">
            <v>г.Москва</v>
          </cell>
        </row>
        <row r="21">
          <cell r="D21" t="str">
            <v>ЭСО</v>
          </cell>
        </row>
        <row r="27">
          <cell r="F27" t="str">
            <v>Предложение регионального регулятора</v>
          </cell>
        </row>
      </sheetData>
      <sheetData sheetId="5">
        <row r="15">
          <cell r="AB15">
            <v>150</v>
          </cell>
        </row>
        <row r="17">
          <cell r="AB17">
            <v>450</v>
          </cell>
          <cell r="AC17">
            <v>60</v>
          </cell>
        </row>
        <row r="18">
          <cell r="AB18">
            <v>90</v>
          </cell>
        </row>
        <row r="20">
          <cell r="AB20">
            <v>30</v>
          </cell>
          <cell r="AC20">
            <v>1680</v>
          </cell>
        </row>
        <row r="23">
          <cell r="AC23">
            <v>1.5</v>
          </cell>
        </row>
        <row r="25">
          <cell r="AC25">
            <v>1488.06</v>
          </cell>
        </row>
        <row r="31">
          <cell r="AB31">
            <v>209.4</v>
          </cell>
          <cell r="AC31">
            <v>415.2</v>
          </cell>
        </row>
      </sheetData>
      <sheetData sheetId="6">
        <row r="15">
          <cell r="AB15">
            <v>4.23</v>
          </cell>
        </row>
        <row r="17">
          <cell r="AB17">
            <v>12.68</v>
          </cell>
          <cell r="AC17">
            <v>1.69</v>
          </cell>
        </row>
        <row r="18">
          <cell r="AB18">
            <v>2.54</v>
          </cell>
        </row>
        <row r="20">
          <cell r="AB20">
            <v>0.85</v>
          </cell>
          <cell r="AC20">
            <v>47.34</v>
          </cell>
        </row>
        <row r="21">
          <cell r="AB21">
            <v>1.75</v>
          </cell>
          <cell r="AC21">
            <v>7.99</v>
          </cell>
        </row>
        <row r="28">
          <cell r="AC28">
            <v>42.01</v>
          </cell>
        </row>
        <row r="30">
          <cell r="AB30">
            <v>5.9</v>
          </cell>
          <cell r="AC30">
            <v>11.7</v>
          </cell>
        </row>
      </sheetData>
      <sheetData sheetId="7"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50.730000000000004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59.59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148930.5657095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5593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I15">
            <v>5593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629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I18">
            <v>629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49532.961599999995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0.0015999999959603883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49532.96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5">
          <cell r="I25">
            <v>49532.96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</row>
        <row r="26"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25760.6041095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I28">
            <v>14486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52929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6"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52929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3"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49">
          <cell r="J49">
            <v>0</v>
          </cell>
          <cell r="K49">
            <v>0</v>
          </cell>
          <cell r="L49">
            <v>0</v>
          </cell>
          <cell r="M49">
            <v>0</v>
          </cell>
        </row>
        <row r="50">
          <cell r="I50">
            <v>1030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I52">
            <v>51899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5889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I55">
            <v>1935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I56">
            <v>2584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I63">
            <v>1370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</row>
        <row r="64"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154819.5657095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70"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8307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1"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</row>
        <row r="72"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6"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7">
          <cell r="I77">
            <v>2543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I79">
            <v>5764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1">
          <cell r="J81">
            <v>0</v>
          </cell>
          <cell r="K81">
            <v>0</v>
          </cell>
          <cell r="L81">
            <v>0</v>
          </cell>
          <cell r="M81">
            <v>0</v>
          </cell>
        </row>
        <row r="83"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76105.21263157895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</row>
        <row r="84"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18265.251031578948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6"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</row>
        <row r="87"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</row>
        <row r="88"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  <row r="90">
          <cell r="J90">
            <v>0</v>
          </cell>
          <cell r="K90">
            <v>0</v>
          </cell>
          <cell r="L90">
            <v>0</v>
          </cell>
          <cell r="M90">
            <v>0</v>
          </cell>
        </row>
        <row r="92"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26572.251031578948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</row>
        <row r="93"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</row>
        <row r="94"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</row>
        <row r="95"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</row>
        <row r="98"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181391.81674107895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</row>
        <row r="101"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17.163367504491344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</row>
        <row r="102"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</row>
        <row r="104"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</row>
        <row r="106"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</row>
        <row r="107">
          <cell r="J107">
            <v>0</v>
          </cell>
          <cell r="K107">
            <v>0</v>
          </cell>
          <cell r="L107">
            <v>0</v>
          </cell>
          <cell r="M107">
            <v>0</v>
          </cell>
        </row>
        <row r="108">
          <cell r="J108">
            <v>0</v>
          </cell>
          <cell r="K108">
            <v>0</v>
          </cell>
          <cell r="L108">
            <v>0</v>
          </cell>
          <cell r="M108">
            <v>0</v>
          </cell>
        </row>
        <row r="109">
          <cell r="J109">
            <v>0</v>
          </cell>
          <cell r="K109">
            <v>0</v>
          </cell>
          <cell r="L109">
            <v>0</v>
          </cell>
          <cell r="M109">
            <v>0</v>
          </cell>
        </row>
        <row r="110">
          <cell r="J110">
            <v>0</v>
          </cell>
          <cell r="K110">
            <v>0</v>
          </cell>
          <cell r="L110">
            <v>0</v>
          </cell>
          <cell r="M110">
            <v>0</v>
          </cell>
        </row>
        <row r="111">
          <cell r="J111">
            <v>0</v>
          </cell>
          <cell r="K111">
            <v>0</v>
          </cell>
          <cell r="L111">
            <v>0</v>
          </cell>
          <cell r="M111">
            <v>0</v>
          </cell>
        </row>
        <row r="112">
          <cell r="J112">
            <v>0</v>
          </cell>
          <cell r="K112">
            <v>0</v>
          </cell>
          <cell r="L112">
            <v>0</v>
          </cell>
          <cell r="M112">
            <v>0</v>
          </cell>
        </row>
        <row r="113"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</row>
        <row r="114">
          <cell r="J114">
            <v>0</v>
          </cell>
          <cell r="K114">
            <v>0</v>
          </cell>
          <cell r="L114">
            <v>0</v>
          </cell>
          <cell r="M114">
            <v>0</v>
          </cell>
        </row>
        <row r="115">
          <cell r="J115">
            <v>0</v>
          </cell>
          <cell r="K115">
            <v>0</v>
          </cell>
          <cell r="L115">
            <v>0</v>
          </cell>
          <cell r="M115">
            <v>0</v>
          </cell>
        </row>
        <row r="116">
          <cell r="J116">
            <v>0</v>
          </cell>
          <cell r="K116">
            <v>0</v>
          </cell>
          <cell r="L116">
            <v>0</v>
          </cell>
          <cell r="M116">
            <v>0</v>
          </cell>
        </row>
        <row r="117">
          <cell r="J117">
            <v>0</v>
          </cell>
          <cell r="K117">
            <v>0</v>
          </cell>
          <cell r="L117">
            <v>0</v>
          </cell>
          <cell r="M117">
            <v>0</v>
          </cell>
        </row>
        <row r="120">
          <cell r="E120">
            <v>24</v>
          </cell>
          <cell r="F120">
            <v>24</v>
          </cell>
          <cell r="G120">
            <v>24</v>
          </cell>
          <cell r="H120">
            <v>24</v>
          </cell>
          <cell r="I120">
            <v>24</v>
          </cell>
          <cell r="J120">
            <v>100</v>
          </cell>
          <cell r="K120">
            <v>100</v>
          </cell>
          <cell r="L120">
            <v>100</v>
          </cell>
          <cell r="M120">
            <v>100</v>
          </cell>
        </row>
        <row r="121">
          <cell r="J121">
            <v>0</v>
          </cell>
          <cell r="K121">
            <v>0</v>
          </cell>
          <cell r="L121">
            <v>0</v>
          </cell>
          <cell r="M121">
            <v>0</v>
          </cell>
        </row>
        <row r="123"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</row>
        <row r="124"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</row>
        <row r="125"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</row>
        <row r="126"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</row>
        <row r="127"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</row>
      </sheetData>
      <sheetData sheetId="8">
        <row r="13">
          <cell r="I13">
            <v>86</v>
          </cell>
        </row>
        <row r="16">
          <cell r="I16">
            <v>86</v>
          </cell>
        </row>
        <row r="18">
          <cell r="I18">
            <v>2713.5</v>
          </cell>
        </row>
        <row r="19">
          <cell r="I19">
            <v>4.5</v>
          </cell>
        </row>
        <row r="20">
          <cell r="I20">
            <v>3.9</v>
          </cell>
        </row>
        <row r="23">
          <cell r="I23">
            <v>12.5</v>
          </cell>
        </row>
        <row r="26">
          <cell r="I26">
            <v>75</v>
          </cell>
        </row>
        <row r="29">
          <cell r="I29">
            <v>15</v>
          </cell>
        </row>
        <row r="32">
          <cell r="I32">
            <v>24</v>
          </cell>
        </row>
        <row r="34">
          <cell r="B34" t="str">
            <v>Выплаты &lt;______________&gt;:</v>
          </cell>
        </row>
        <row r="37">
          <cell r="B37" t="str">
            <v>Выплаты &lt;______________&gt;:</v>
          </cell>
        </row>
        <row r="49">
          <cell r="E49">
            <v>12</v>
          </cell>
          <cell r="F49">
            <v>12</v>
          </cell>
          <cell r="G49">
            <v>12</v>
          </cell>
          <cell r="H49">
            <v>12</v>
          </cell>
          <cell r="I49">
            <v>12</v>
          </cell>
        </row>
      </sheetData>
      <sheetData sheetId="9">
        <row r="10">
          <cell r="J10">
            <v>696708</v>
          </cell>
        </row>
        <row r="25">
          <cell r="J25">
            <v>72000</v>
          </cell>
        </row>
        <row r="70">
          <cell r="I70">
            <v>6.52</v>
          </cell>
          <cell r="J70">
            <v>1.63</v>
          </cell>
          <cell r="K70">
            <v>1.63</v>
          </cell>
          <cell r="L70">
            <v>1.63</v>
          </cell>
          <cell r="M70">
            <v>1.63</v>
          </cell>
        </row>
      </sheetData>
      <sheetData sheetId="10">
        <row r="21">
          <cell r="D21">
            <v>696708</v>
          </cell>
          <cell r="E21">
            <v>72000</v>
          </cell>
          <cell r="I21">
            <v>49532.96</v>
          </cell>
        </row>
      </sheetData>
      <sheetData sheetId="11"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59.59</v>
          </cell>
          <cell r="J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59.59</v>
          </cell>
          <cell r="J31">
            <v>0</v>
          </cell>
        </row>
        <row r="32"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59.59</v>
          </cell>
          <cell r="J32">
            <v>0</v>
          </cell>
        </row>
        <row r="33"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41.04</v>
          </cell>
          <cell r="J33">
            <v>0</v>
          </cell>
        </row>
        <row r="34">
          <cell r="J34">
            <v>0</v>
          </cell>
        </row>
        <row r="35"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8"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J41">
            <v>0</v>
          </cell>
        </row>
        <row r="42"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J43">
            <v>0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9"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2"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9"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</sheetData>
      <sheetData sheetId="16">
        <row r="4">
          <cell r="D4" t="str">
            <v>200_ г.</v>
          </cell>
        </row>
        <row r="7">
          <cell r="C7" t="str">
            <v>____________________________________________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_____________________________________________</v>
          </cell>
        </row>
        <row r="11">
          <cell r="A11" t="str">
            <v>_________________________________________________________________________________________________</v>
          </cell>
        </row>
        <row r="13">
          <cell r="C13" t="str">
            <v>____________________________________________</v>
          </cell>
        </row>
        <row r="14">
          <cell r="A14" t="str">
            <v>_________________________________________________________________________________________________</v>
          </cell>
        </row>
        <row r="23">
          <cell r="C23" t="str">
            <v>110</v>
          </cell>
        </row>
        <row r="24">
          <cell r="C24" t="str">
            <v>120</v>
          </cell>
        </row>
        <row r="25">
          <cell r="C25" t="str">
            <v>130</v>
          </cell>
        </row>
        <row r="26">
          <cell r="C26" t="str">
            <v>135</v>
          </cell>
        </row>
        <row r="27">
          <cell r="C27" t="str">
            <v>140</v>
          </cell>
        </row>
        <row r="28">
          <cell r="C28" t="str">
            <v>145</v>
          </cell>
        </row>
        <row r="29">
          <cell r="C29" t="str">
            <v>150</v>
          </cell>
        </row>
        <row r="30">
          <cell r="C30" t="str">
            <v>190</v>
          </cell>
        </row>
        <row r="32">
          <cell r="C32" t="str">
            <v>210</v>
          </cell>
        </row>
        <row r="41">
          <cell r="C41" t="str">
            <v>220</v>
          </cell>
        </row>
        <row r="42">
          <cell r="C42">
            <v>230</v>
          </cell>
        </row>
        <row r="44">
          <cell r="C44" t="str">
            <v>240</v>
          </cell>
        </row>
        <row r="46">
          <cell r="C46" t="str">
            <v>250</v>
          </cell>
        </row>
        <row r="47">
          <cell r="C47" t="str">
            <v>260</v>
          </cell>
        </row>
        <row r="48">
          <cell r="C48" t="str">
            <v>270</v>
          </cell>
        </row>
        <row r="49">
          <cell r="C49" t="str">
            <v>290</v>
          </cell>
        </row>
        <row r="50">
          <cell r="C50" t="str">
            <v>300</v>
          </cell>
        </row>
        <row r="54">
          <cell r="C54" t="str">
            <v>2</v>
          </cell>
        </row>
        <row r="56">
          <cell r="C56" t="str">
            <v>410</v>
          </cell>
        </row>
        <row r="58">
          <cell r="C58" t="str">
            <v>420</v>
          </cell>
        </row>
        <row r="59">
          <cell r="C59" t="str">
            <v>430</v>
          </cell>
        </row>
        <row r="63">
          <cell r="C63" t="str">
            <v>470</v>
          </cell>
        </row>
        <row r="64">
          <cell r="C64" t="str">
            <v>490</v>
          </cell>
        </row>
        <row r="66">
          <cell r="C66" t="str">
            <v>510</v>
          </cell>
        </row>
        <row r="67">
          <cell r="C67" t="str">
            <v>515</v>
          </cell>
        </row>
        <row r="68">
          <cell r="C68" t="str">
            <v>520</v>
          </cell>
        </row>
        <row r="69">
          <cell r="C69" t="str">
            <v>590</v>
          </cell>
        </row>
        <row r="71">
          <cell r="C71" t="str">
            <v>610</v>
          </cell>
        </row>
        <row r="72">
          <cell r="C72" t="str">
            <v>620</v>
          </cell>
        </row>
      </sheetData>
      <sheetData sheetId="17">
        <row r="5">
          <cell r="C5" t="str">
            <v>_________</v>
          </cell>
          <cell r="D5" t="str">
            <v>200_ г.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</v>
          </cell>
        </row>
        <row r="11">
          <cell r="C11" t="str">
            <v>_____________________________________________</v>
          </cell>
        </row>
        <row r="12">
          <cell r="A12" t="str">
            <v>_________________________________________________________________________________________________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TEHSHEET"/>
      <sheetName val="Инструкция"/>
      <sheetName val="Заголовок"/>
      <sheetName val="Справочник"/>
      <sheetName val="I п. 2009"/>
      <sheetName val="II п. 2009"/>
      <sheetName val="2010"/>
      <sheetName val="СВОД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34"/>
  <sheetViews>
    <sheetView zoomScalePageLayoutView="0" workbookViewId="0" topLeftCell="A1">
      <selection activeCell="E15" sqref="E15"/>
    </sheetView>
  </sheetViews>
  <sheetFormatPr defaultColWidth="9.00390625" defaultRowHeight="12.75"/>
  <cols>
    <col min="1" max="1" width="21.00390625" style="0" customWidth="1"/>
    <col min="2" max="2" width="11.125" style="0" customWidth="1"/>
    <col min="3" max="3" width="15.75390625" style="0" customWidth="1"/>
    <col min="4" max="4" width="12.375" style="0" customWidth="1"/>
    <col min="5" max="6" width="13.875" style="0" customWidth="1"/>
    <col min="7" max="7" width="14.25390625" style="0" customWidth="1"/>
    <col min="8" max="8" width="11.375" style="0" customWidth="1"/>
    <col min="9" max="9" width="11.00390625" style="0" customWidth="1"/>
    <col min="10" max="10" width="14.25390625" style="0" customWidth="1"/>
    <col min="13" max="13" width="12.75390625" style="0" customWidth="1"/>
  </cols>
  <sheetData>
    <row r="2" spans="1:7" ht="15.75">
      <c r="A2" s="106" t="s">
        <v>33</v>
      </c>
      <c r="B2" s="106"/>
      <c r="C2" s="106"/>
      <c r="D2" s="106"/>
      <c r="E2" s="106"/>
      <c r="F2" s="106"/>
      <c r="G2" s="106"/>
    </row>
    <row r="3" spans="1:7" ht="12.75">
      <c r="A3" s="107" t="s">
        <v>4</v>
      </c>
      <c r="B3" s="108" t="s">
        <v>0</v>
      </c>
      <c r="C3" s="108"/>
      <c r="D3" s="108" t="s">
        <v>3</v>
      </c>
      <c r="E3" s="108"/>
      <c r="F3" s="108" t="s">
        <v>11</v>
      </c>
      <c r="G3" s="108"/>
    </row>
    <row r="4" spans="1:7" ht="38.25" customHeight="1">
      <c r="A4" s="107"/>
      <c r="B4" s="46" t="s">
        <v>2</v>
      </c>
      <c r="C4" s="47" t="s">
        <v>1</v>
      </c>
      <c r="D4" s="46" t="s">
        <v>2</v>
      </c>
      <c r="E4" s="47" t="s">
        <v>1</v>
      </c>
      <c r="F4" s="46" t="s">
        <v>2</v>
      </c>
      <c r="G4" s="47" t="s">
        <v>1</v>
      </c>
    </row>
    <row r="5" spans="1:7" ht="12.75">
      <c r="A5" s="50" t="s">
        <v>5</v>
      </c>
      <c r="B5" s="49">
        <v>17</v>
      </c>
      <c r="C5" s="49">
        <v>1186.25</v>
      </c>
      <c r="D5" s="49">
        <v>3</v>
      </c>
      <c r="E5" s="49">
        <v>30172</v>
      </c>
      <c r="F5" s="49">
        <f>B5+D5</f>
        <v>20</v>
      </c>
      <c r="G5" s="49">
        <f>C5+E5</f>
        <v>31358.25</v>
      </c>
    </row>
    <row r="6" spans="1:7" ht="12.75">
      <c r="A6" s="50" t="s">
        <v>6</v>
      </c>
      <c r="B6" s="49">
        <v>18</v>
      </c>
      <c r="C6" s="49">
        <v>1007.72</v>
      </c>
      <c r="D6" s="49">
        <v>0</v>
      </c>
      <c r="E6" s="49">
        <v>0</v>
      </c>
      <c r="F6" s="49">
        <f aca="true" t="shared" si="0" ref="F6:F16">B6+D6</f>
        <v>18</v>
      </c>
      <c r="G6" s="49">
        <f aca="true" t="shared" si="1" ref="G6:G16">C6+E6</f>
        <v>1007.72</v>
      </c>
    </row>
    <row r="7" spans="1:7" ht="12.75">
      <c r="A7" s="50" t="s">
        <v>7</v>
      </c>
      <c r="B7" s="49">
        <v>18</v>
      </c>
      <c r="C7" s="49">
        <v>504</v>
      </c>
      <c r="D7" s="49">
        <v>1</v>
      </c>
      <c r="E7" s="49">
        <v>50</v>
      </c>
      <c r="F7" s="49">
        <f t="shared" si="0"/>
        <v>19</v>
      </c>
      <c r="G7" s="49">
        <f t="shared" si="1"/>
        <v>554</v>
      </c>
    </row>
    <row r="8" spans="1:7" ht="12.75">
      <c r="A8" s="50" t="s">
        <v>8</v>
      </c>
      <c r="B8" s="48">
        <v>5</v>
      </c>
      <c r="C8" s="48">
        <v>399</v>
      </c>
      <c r="D8" s="48">
        <v>3</v>
      </c>
      <c r="E8" s="48">
        <v>3400</v>
      </c>
      <c r="F8" s="49">
        <f t="shared" si="0"/>
        <v>8</v>
      </c>
      <c r="G8" s="49">
        <f t="shared" si="1"/>
        <v>3799</v>
      </c>
    </row>
    <row r="9" spans="1:7" ht="12.75">
      <c r="A9" s="50" t="s">
        <v>9</v>
      </c>
      <c r="B9" s="48">
        <v>18</v>
      </c>
      <c r="C9" s="48">
        <v>1013</v>
      </c>
      <c r="D9" s="48">
        <v>0</v>
      </c>
      <c r="E9" s="48">
        <v>0</v>
      </c>
      <c r="F9" s="49">
        <f t="shared" si="0"/>
        <v>18</v>
      </c>
      <c r="G9" s="49">
        <f t="shared" si="1"/>
        <v>1013</v>
      </c>
    </row>
    <row r="10" spans="1:7" s="29" customFormat="1" ht="12.75">
      <c r="A10" s="50" t="s">
        <v>10</v>
      </c>
      <c r="B10" s="43">
        <v>29</v>
      </c>
      <c r="C10" s="43">
        <v>1602.1</v>
      </c>
      <c r="D10" s="43">
        <v>1</v>
      </c>
      <c r="E10" s="43">
        <v>630</v>
      </c>
      <c r="F10" s="49">
        <f t="shared" si="0"/>
        <v>30</v>
      </c>
      <c r="G10" s="49">
        <f t="shared" si="1"/>
        <v>2232.1</v>
      </c>
    </row>
    <row r="11" spans="1:8" ht="12.75">
      <c r="A11" s="50" t="s">
        <v>12</v>
      </c>
      <c r="B11" s="48">
        <v>30</v>
      </c>
      <c r="C11" s="48">
        <v>852.5</v>
      </c>
      <c r="D11" s="48">
        <v>2</v>
      </c>
      <c r="E11" s="48">
        <v>20000</v>
      </c>
      <c r="F11" s="49">
        <f t="shared" si="0"/>
        <v>32</v>
      </c>
      <c r="G11" s="49">
        <f t="shared" si="1"/>
        <v>20852.5</v>
      </c>
      <c r="H11" s="29"/>
    </row>
    <row r="12" spans="1:8" ht="12.75">
      <c r="A12" s="50" t="s">
        <v>13</v>
      </c>
      <c r="B12" s="48">
        <v>25</v>
      </c>
      <c r="C12" s="48">
        <v>1282.8</v>
      </c>
      <c r="D12" s="48">
        <v>0</v>
      </c>
      <c r="E12" s="48">
        <v>0</v>
      </c>
      <c r="F12" s="49">
        <f t="shared" si="0"/>
        <v>25</v>
      </c>
      <c r="G12" s="49">
        <f t="shared" si="1"/>
        <v>1282.8</v>
      </c>
      <c r="H12" s="29"/>
    </row>
    <row r="13" spans="1:8" ht="12.75">
      <c r="A13" s="50" t="s">
        <v>14</v>
      </c>
      <c r="B13" s="48">
        <v>26</v>
      </c>
      <c r="C13" s="48">
        <v>789</v>
      </c>
      <c r="D13" s="48">
        <v>0</v>
      </c>
      <c r="E13" s="48">
        <v>0</v>
      </c>
      <c r="F13" s="93">
        <f t="shared" si="0"/>
        <v>26</v>
      </c>
      <c r="G13" s="93">
        <f t="shared" si="1"/>
        <v>789</v>
      </c>
      <c r="H13" s="29"/>
    </row>
    <row r="14" spans="1:8" ht="12.75">
      <c r="A14" s="50" t="s">
        <v>15</v>
      </c>
      <c r="B14" s="43">
        <v>22</v>
      </c>
      <c r="C14" s="43">
        <v>3212.4</v>
      </c>
      <c r="D14" s="43">
        <v>3</v>
      </c>
      <c r="E14" s="43">
        <v>7140</v>
      </c>
      <c r="F14" s="49">
        <f t="shared" si="0"/>
        <v>25</v>
      </c>
      <c r="G14" s="49">
        <f t="shared" si="1"/>
        <v>10352.4</v>
      </c>
      <c r="H14" s="29"/>
    </row>
    <row r="15" spans="1:8" ht="12.75">
      <c r="A15" s="50" t="s">
        <v>16</v>
      </c>
      <c r="B15" s="43"/>
      <c r="C15" s="43"/>
      <c r="D15" s="43"/>
      <c r="E15" s="43"/>
      <c r="F15" s="49">
        <f t="shared" si="0"/>
        <v>0</v>
      </c>
      <c r="G15" s="49">
        <f t="shared" si="1"/>
        <v>0</v>
      </c>
      <c r="H15" s="29"/>
    </row>
    <row r="16" spans="1:8" ht="12.75">
      <c r="A16" s="50" t="s">
        <v>17</v>
      </c>
      <c r="B16" s="48"/>
      <c r="C16" s="48"/>
      <c r="D16" s="48"/>
      <c r="E16" s="48"/>
      <c r="F16" s="49">
        <f t="shared" si="0"/>
        <v>0</v>
      </c>
      <c r="G16" s="49">
        <f t="shared" si="1"/>
        <v>0</v>
      </c>
      <c r="H16" s="29"/>
    </row>
    <row r="17" spans="1:8" ht="12.75">
      <c r="A17" s="51" t="s">
        <v>18</v>
      </c>
      <c r="B17" s="48">
        <f>SUM(B5:B16)</f>
        <v>208</v>
      </c>
      <c r="C17" s="48">
        <f>SUM(C5:C16)</f>
        <v>11848.769999999999</v>
      </c>
      <c r="D17" s="48">
        <f>SUM(D5:D16)</f>
        <v>13</v>
      </c>
      <c r="E17" s="48">
        <f>SUM(E5:E16)</f>
        <v>61392</v>
      </c>
      <c r="F17" s="48">
        <f>B17+D17</f>
        <v>221</v>
      </c>
      <c r="G17" s="48">
        <f>C17+E17</f>
        <v>73240.77</v>
      </c>
      <c r="H17" s="29"/>
    </row>
    <row r="18" spans="1:8" ht="12.75">
      <c r="A18" s="57"/>
      <c r="B18" s="57"/>
      <c r="C18" s="57"/>
      <c r="D18" s="57"/>
      <c r="E18" s="57"/>
      <c r="F18" s="57"/>
      <c r="G18" s="57"/>
      <c r="H18" s="29"/>
    </row>
    <row r="19" spans="1:8" ht="15.75">
      <c r="A19" s="106" t="s">
        <v>32</v>
      </c>
      <c r="B19" s="106"/>
      <c r="C19" s="106"/>
      <c r="D19" s="106"/>
      <c r="E19" s="106"/>
      <c r="F19" s="106"/>
      <c r="G19" s="106"/>
      <c r="H19" s="29"/>
    </row>
    <row r="20" spans="1:8" ht="12.75">
      <c r="A20" s="103" t="s">
        <v>4</v>
      </c>
      <c r="B20" s="105" t="s">
        <v>0</v>
      </c>
      <c r="C20" s="105"/>
      <c r="D20" s="105" t="s">
        <v>3</v>
      </c>
      <c r="E20" s="105"/>
      <c r="F20" s="105" t="s">
        <v>11</v>
      </c>
      <c r="G20" s="105"/>
      <c r="H20" s="29"/>
    </row>
    <row r="21" spans="1:8" ht="25.5">
      <c r="A21" s="104"/>
      <c r="B21" s="40" t="s">
        <v>2</v>
      </c>
      <c r="C21" s="41" t="s">
        <v>1</v>
      </c>
      <c r="D21" s="40" t="s">
        <v>2</v>
      </c>
      <c r="E21" s="41" t="s">
        <v>1</v>
      </c>
      <c r="F21" s="40" t="s">
        <v>2</v>
      </c>
      <c r="G21" s="41" t="s">
        <v>1</v>
      </c>
      <c r="H21" s="29"/>
    </row>
    <row r="22" spans="1:8" ht="12.75">
      <c r="A22" s="25" t="s">
        <v>5</v>
      </c>
      <c r="B22" s="26">
        <v>1</v>
      </c>
      <c r="C22" s="26">
        <v>60</v>
      </c>
      <c r="D22" s="26">
        <v>0</v>
      </c>
      <c r="E22" s="26">
        <v>0</v>
      </c>
      <c r="F22" s="26">
        <f>B22+D22</f>
        <v>1</v>
      </c>
      <c r="G22" s="26">
        <f>C22+E22</f>
        <v>60</v>
      </c>
      <c r="H22" s="29"/>
    </row>
    <row r="23" spans="1:8" ht="12.75">
      <c r="A23" s="25" t="s">
        <v>6</v>
      </c>
      <c r="B23" s="26">
        <v>10</v>
      </c>
      <c r="C23" s="26">
        <v>911.28</v>
      </c>
      <c r="D23" s="26">
        <v>1</v>
      </c>
      <c r="E23" s="26">
        <v>279.19</v>
      </c>
      <c r="F23" s="26">
        <f>B23+D23</f>
        <v>11</v>
      </c>
      <c r="G23" s="26">
        <f aca="true" t="shared" si="2" ref="G23:G32">C23+E23</f>
        <v>1190.47</v>
      </c>
      <c r="H23" s="29"/>
    </row>
    <row r="24" spans="1:8" ht="12.75">
      <c r="A24" s="25" t="s">
        <v>7</v>
      </c>
      <c r="B24" s="26">
        <v>1</v>
      </c>
      <c r="C24" s="26">
        <v>5</v>
      </c>
      <c r="D24" s="26">
        <v>0</v>
      </c>
      <c r="E24" s="26">
        <v>0</v>
      </c>
      <c r="F24" s="26">
        <f aca="true" t="shared" si="3" ref="F24:F32">B24+D24</f>
        <v>1</v>
      </c>
      <c r="G24" s="26">
        <f t="shared" si="2"/>
        <v>5</v>
      </c>
      <c r="H24" s="29"/>
    </row>
    <row r="25" spans="1:8" ht="12.75">
      <c r="A25" s="25" t="s">
        <v>8</v>
      </c>
      <c r="B25" s="25">
        <v>0</v>
      </c>
      <c r="C25" s="25">
        <v>0</v>
      </c>
      <c r="D25" s="25">
        <v>0</v>
      </c>
      <c r="E25" s="25">
        <v>0</v>
      </c>
      <c r="F25" s="26">
        <f t="shared" si="3"/>
        <v>0</v>
      </c>
      <c r="G25" s="26">
        <f t="shared" si="2"/>
        <v>0</v>
      </c>
      <c r="H25" s="29"/>
    </row>
    <row r="26" spans="1:8" ht="12.75">
      <c r="A26" s="25" t="s">
        <v>9</v>
      </c>
      <c r="B26" s="25">
        <v>1</v>
      </c>
      <c r="C26" s="25">
        <v>400</v>
      </c>
      <c r="D26" s="25">
        <v>0</v>
      </c>
      <c r="E26" s="25">
        <v>0</v>
      </c>
      <c r="F26" s="26">
        <f t="shared" si="3"/>
        <v>1</v>
      </c>
      <c r="G26" s="26">
        <f t="shared" si="2"/>
        <v>400</v>
      </c>
      <c r="H26" s="29"/>
    </row>
    <row r="27" spans="1:8" ht="12.75">
      <c r="A27" s="25" t="s">
        <v>10</v>
      </c>
      <c r="B27" s="25">
        <v>1</v>
      </c>
      <c r="C27" s="25">
        <v>432</v>
      </c>
      <c r="D27" s="25">
        <v>0</v>
      </c>
      <c r="E27" s="25">
        <v>0</v>
      </c>
      <c r="F27" s="26">
        <f t="shared" si="3"/>
        <v>1</v>
      </c>
      <c r="G27" s="26">
        <f t="shared" si="2"/>
        <v>432</v>
      </c>
      <c r="H27" s="29"/>
    </row>
    <row r="28" spans="1:8" ht="12.75">
      <c r="A28" s="25" t="s">
        <v>12</v>
      </c>
      <c r="B28" s="25">
        <v>2</v>
      </c>
      <c r="C28" s="25">
        <v>104</v>
      </c>
      <c r="D28" s="25">
        <v>0</v>
      </c>
      <c r="E28" s="25">
        <v>0</v>
      </c>
      <c r="F28" s="26">
        <f t="shared" si="3"/>
        <v>2</v>
      </c>
      <c r="G28" s="26">
        <f t="shared" si="2"/>
        <v>104</v>
      </c>
      <c r="H28" s="29"/>
    </row>
    <row r="29" spans="1:8" ht="12.75">
      <c r="A29" s="25" t="s">
        <v>13</v>
      </c>
      <c r="B29" s="25">
        <v>5</v>
      </c>
      <c r="C29" s="25">
        <v>629</v>
      </c>
      <c r="D29" s="25">
        <v>1</v>
      </c>
      <c r="E29" s="25">
        <v>149</v>
      </c>
      <c r="F29" s="26">
        <f t="shared" si="3"/>
        <v>6</v>
      </c>
      <c r="G29" s="26">
        <f t="shared" si="2"/>
        <v>778</v>
      </c>
      <c r="H29" s="29"/>
    </row>
    <row r="30" spans="1:7" ht="12.75">
      <c r="A30" s="25" t="s">
        <v>14</v>
      </c>
      <c r="B30" s="25">
        <v>1</v>
      </c>
      <c r="C30" s="25">
        <v>15</v>
      </c>
      <c r="D30" s="25">
        <v>0</v>
      </c>
      <c r="E30" s="25">
        <v>0</v>
      </c>
      <c r="F30" s="26">
        <f t="shared" si="3"/>
        <v>1</v>
      </c>
      <c r="G30" s="26">
        <f t="shared" si="2"/>
        <v>15</v>
      </c>
    </row>
    <row r="31" spans="1:7" ht="12.75">
      <c r="A31" s="25" t="s">
        <v>15</v>
      </c>
      <c r="B31" s="43">
        <v>4</v>
      </c>
      <c r="C31" s="43">
        <v>401</v>
      </c>
      <c r="D31" s="43">
        <v>0</v>
      </c>
      <c r="E31" s="43">
        <v>0</v>
      </c>
      <c r="F31" s="26">
        <f t="shared" si="3"/>
        <v>4</v>
      </c>
      <c r="G31" s="26">
        <f t="shared" si="2"/>
        <v>401</v>
      </c>
    </row>
    <row r="32" spans="1:7" ht="12.75">
      <c r="A32" s="25" t="s">
        <v>16</v>
      </c>
      <c r="B32" s="43"/>
      <c r="C32" s="43"/>
      <c r="D32" s="43"/>
      <c r="E32" s="43"/>
      <c r="F32" s="26">
        <f t="shared" si="3"/>
        <v>0</v>
      </c>
      <c r="G32" s="26">
        <f t="shared" si="2"/>
        <v>0</v>
      </c>
    </row>
    <row r="33" spans="1:7" ht="12.75">
      <c r="A33" s="25" t="s">
        <v>17</v>
      </c>
      <c r="B33" s="43"/>
      <c r="C33" s="43"/>
      <c r="D33" s="43"/>
      <c r="E33" s="43"/>
      <c r="F33" s="26">
        <f>B33+D33</f>
        <v>0</v>
      </c>
      <c r="G33" s="26">
        <f>C33+E33</f>
        <v>0</v>
      </c>
    </row>
    <row r="34" spans="1:7" ht="12.75">
      <c r="A34" s="42" t="s">
        <v>18</v>
      </c>
      <c r="B34" s="25">
        <f aca="true" t="shared" si="4" ref="B34:G34">SUM(B22:B33)</f>
        <v>26</v>
      </c>
      <c r="C34" s="25">
        <f t="shared" si="4"/>
        <v>2957.2799999999997</v>
      </c>
      <c r="D34" s="25">
        <f t="shared" si="4"/>
        <v>2</v>
      </c>
      <c r="E34" s="25">
        <f t="shared" si="4"/>
        <v>428.19</v>
      </c>
      <c r="F34" s="25">
        <f t="shared" si="4"/>
        <v>28</v>
      </c>
      <c r="G34" s="25">
        <f t="shared" si="4"/>
        <v>3385.4700000000003</v>
      </c>
    </row>
  </sheetData>
  <sheetProtection/>
  <mergeCells count="10">
    <mergeCell ref="A20:A21"/>
    <mergeCell ref="B20:C20"/>
    <mergeCell ref="D20:E20"/>
    <mergeCell ref="F20:G20"/>
    <mergeCell ref="A2:G2"/>
    <mergeCell ref="A3:A4"/>
    <mergeCell ref="B3:C3"/>
    <mergeCell ref="D3:E3"/>
    <mergeCell ref="F3:G3"/>
    <mergeCell ref="A19:G1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7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66"/>
  <sheetViews>
    <sheetView zoomScalePageLayoutView="0" workbookViewId="0" topLeftCell="A1">
      <selection activeCell="E4" sqref="E4:E25"/>
    </sheetView>
  </sheetViews>
  <sheetFormatPr defaultColWidth="9.00390625" defaultRowHeight="12.75"/>
  <cols>
    <col min="2" max="2" width="24.875" style="0" customWidth="1"/>
    <col min="3" max="3" width="11.875" style="0" customWidth="1"/>
    <col min="5" max="5" width="13.25390625" style="0" customWidth="1"/>
  </cols>
  <sheetData>
    <row r="1" spans="1:5" ht="12.75">
      <c r="A1" s="112" t="s">
        <v>162</v>
      </c>
      <c r="B1" s="112"/>
      <c r="C1" s="112"/>
      <c r="D1" s="112"/>
      <c r="E1" s="112"/>
    </row>
    <row r="3" spans="1:5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</row>
    <row r="4" spans="1:5" ht="67.5">
      <c r="A4" s="34">
        <v>1</v>
      </c>
      <c r="B4" s="83" t="s">
        <v>140</v>
      </c>
      <c r="C4" s="99">
        <v>113916</v>
      </c>
      <c r="D4" s="96">
        <v>110</v>
      </c>
      <c r="E4" s="85" t="s">
        <v>29</v>
      </c>
    </row>
    <row r="5" spans="1:5" ht="22.5">
      <c r="A5" s="34">
        <f>A4+1</f>
        <v>2</v>
      </c>
      <c r="B5" s="83" t="s">
        <v>141</v>
      </c>
      <c r="C5" s="99">
        <v>550</v>
      </c>
      <c r="D5" s="96">
        <v>15</v>
      </c>
      <c r="E5" s="85" t="s">
        <v>29</v>
      </c>
    </row>
    <row r="6" spans="1:5" ht="67.5">
      <c r="A6" s="34">
        <f aca="true" t="shared" si="0" ref="A6:A25">A5+1</f>
        <v>3</v>
      </c>
      <c r="B6" s="83" t="s">
        <v>142</v>
      </c>
      <c r="C6" s="99">
        <v>18961.2</v>
      </c>
      <c r="D6" s="96">
        <v>10</v>
      </c>
      <c r="E6" s="85" t="s">
        <v>29</v>
      </c>
    </row>
    <row r="7" spans="1:5" ht="45">
      <c r="A7" s="34">
        <f t="shared" si="0"/>
        <v>4</v>
      </c>
      <c r="B7" s="83" t="s">
        <v>143</v>
      </c>
      <c r="C7" s="84">
        <v>207120</v>
      </c>
      <c r="D7" s="96">
        <v>200</v>
      </c>
      <c r="E7" s="85" t="s">
        <v>29</v>
      </c>
    </row>
    <row r="8" spans="1:5" ht="45">
      <c r="A8" s="34">
        <f t="shared" si="0"/>
        <v>5</v>
      </c>
      <c r="B8" s="83" t="s">
        <v>159</v>
      </c>
      <c r="C8" s="84">
        <v>155340</v>
      </c>
      <c r="D8" s="96">
        <v>150</v>
      </c>
      <c r="E8" s="85" t="s">
        <v>29</v>
      </c>
    </row>
    <row r="9" spans="1:5" ht="56.25">
      <c r="A9" s="34">
        <f t="shared" si="0"/>
        <v>6</v>
      </c>
      <c r="B9" s="83" t="s">
        <v>144</v>
      </c>
      <c r="C9" s="84">
        <v>550</v>
      </c>
      <c r="D9" s="96">
        <v>15</v>
      </c>
      <c r="E9" s="85" t="s">
        <v>29</v>
      </c>
    </row>
    <row r="10" spans="1:5" ht="33.75">
      <c r="A10" s="34">
        <f t="shared" si="0"/>
        <v>7</v>
      </c>
      <c r="B10" s="83" t="s">
        <v>145</v>
      </c>
      <c r="C10" s="84">
        <v>550</v>
      </c>
      <c r="D10" s="96">
        <v>12</v>
      </c>
      <c r="E10" s="85" t="s">
        <v>29</v>
      </c>
    </row>
    <row r="11" spans="1:5" ht="56.25">
      <c r="A11" s="34">
        <f t="shared" si="0"/>
        <v>8</v>
      </c>
      <c r="B11" s="83" t="s">
        <v>146</v>
      </c>
      <c r="C11" s="84">
        <v>550</v>
      </c>
      <c r="D11" s="96">
        <v>15</v>
      </c>
      <c r="E11" s="85" t="s">
        <v>29</v>
      </c>
    </row>
    <row r="12" spans="1:5" ht="45">
      <c r="A12" s="34">
        <f t="shared" si="0"/>
        <v>9</v>
      </c>
      <c r="B12" s="83" t="s">
        <v>147</v>
      </c>
      <c r="C12" s="84">
        <v>31068</v>
      </c>
      <c r="D12" s="96">
        <v>30</v>
      </c>
      <c r="E12" s="85" t="s">
        <v>29</v>
      </c>
    </row>
    <row r="13" spans="1:5" ht="56.25">
      <c r="A13" s="34">
        <f t="shared" si="0"/>
        <v>10</v>
      </c>
      <c r="B13" s="83" t="s">
        <v>148</v>
      </c>
      <c r="C13" s="84">
        <v>6890.4</v>
      </c>
      <c r="D13" s="96">
        <v>6</v>
      </c>
      <c r="E13" s="85" t="s">
        <v>29</v>
      </c>
    </row>
    <row r="14" spans="1:5" ht="56.25">
      <c r="A14" s="34">
        <f t="shared" si="0"/>
        <v>11</v>
      </c>
      <c r="B14" s="83" t="s">
        <v>149</v>
      </c>
      <c r="C14" s="84">
        <v>550</v>
      </c>
      <c r="D14" s="96">
        <v>12</v>
      </c>
      <c r="E14" s="85" t="s">
        <v>29</v>
      </c>
    </row>
    <row r="15" spans="1:5" ht="56.25">
      <c r="A15" s="34">
        <f t="shared" si="0"/>
        <v>12</v>
      </c>
      <c r="B15" s="83" t="s">
        <v>150</v>
      </c>
      <c r="C15" s="84">
        <v>550</v>
      </c>
      <c r="D15" s="96">
        <v>4.5</v>
      </c>
      <c r="E15" s="85" t="s">
        <v>29</v>
      </c>
    </row>
    <row r="16" spans="1:5" ht="78.75">
      <c r="A16" s="34">
        <f t="shared" si="0"/>
        <v>13</v>
      </c>
      <c r="B16" s="83" t="s">
        <v>151</v>
      </c>
      <c r="C16" s="84">
        <v>18961.2</v>
      </c>
      <c r="D16" s="96">
        <v>5</v>
      </c>
      <c r="E16" s="85" t="s">
        <v>29</v>
      </c>
    </row>
    <row r="17" spans="1:5" ht="56.25">
      <c r="A17" s="34">
        <f t="shared" si="0"/>
        <v>14</v>
      </c>
      <c r="B17" s="83" t="s">
        <v>152</v>
      </c>
      <c r="C17" s="84">
        <v>550</v>
      </c>
      <c r="D17" s="96">
        <v>12</v>
      </c>
      <c r="E17" s="85" t="s">
        <v>29</v>
      </c>
    </row>
    <row r="18" spans="1:5" ht="56.25">
      <c r="A18" s="34">
        <f t="shared" si="0"/>
        <v>15</v>
      </c>
      <c r="B18" s="83" t="s">
        <v>153</v>
      </c>
      <c r="C18" s="84">
        <v>550</v>
      </c>
      <c r="D18" s="96">
        <v>12</v>
      </c>
      <c r="E18" s="85" t="s">
        <v>29</v>
      </c>
    </row>
    <row r="19" spans="1:5" ht="45">
      <c r="A19" s="34">
        <f t="shared" si="0"/>
        <v>16</v>
      </c>
      <c r="B19" s="83" t="s">
        <v>154</v>
      </c>
      <c r="C19" s="84">
        <v>108738</v>
      </c>
      <c r="D19" s="96">
        <v>105</v>
      </c>
      <c r="E19" s="85" t="s">
        <v>29</v>
      </c>
    </row>
    <row r="20" spans="1:5" ht="90">
      <c r="A20" s="34">
        <f t="shared" si="0"/>
        <v>17</v>
      </c>
      <c r="B20" s="83" t="s">
        <v>160</v>
      </c>
      <c r="C20" s="84">
        <v>18961.2</v>
      </c>
      <c r="D20" s="96">
        <v>10</v>
      </c>
      <c r="E20" s="85" t="s">
        <v>29</v>
      </c>
    </row>
    <row r="21" spans="1:5" ht="56.25">
      <c r="A21" s="34">
        <f t="shared" si="0"/>
        <v>18</v>
      </c>
      <c r="B21" s="83" t="s">
        <v>155</v>
      </c>
      <c r="C21" s="84">
        <v>550</v>
      </c>
      <c r="D21" s="96">
        <v>15</v>
      </c>
      <c r="E21" s="85" t="s">
        <v>29</v>
      </c>
    </row>
    <row r="22" spans="1:5" ht="56.25">
      <c r="A22" s="34">
        <f t="shared" si="0"/>
        <v>19</v>
      </c>
      <c r="B22" s="101" t="s">
        <v>156</v>
      </c>
      <c r="C22" s="84">
        <v>550</v>
      </c>
      <c r="D22" s="96">
        <v>15</v>
      </c>
      <c r="E22" s="63" t="s">
        <v>29</v>
      </c>
    </row>
    <row r="23" spans="1:5" ht="45">
      <c r="A23" s="34">
        <f t="shared" si="0"/>
        <v>20</v>
      </c>
      <c r="B23" s="101" t="s">
        <v>157</v>
      </c>
      <c r="C23" s="84">
        <v>550</v>
      </c>
      <c r="D23" s="96">
        <v>15</v>
      </c>
      <c r="E23" s="85" t="s">
        <v>29</v>
      </c>
    </row>
    <row r="24" spans="1:5" ht="56.25">
      <c r="A24" s="34">
        <f t="shared" si="0"/>
        <v>21</v>
      </c>
      <c r="B24" s="102" t="s">
        <v>158</v>
      </c>
      <c r="C24" s="84">
        <v>550</v>
      </c>
      <c r="D24" s="96">
        <v>15</v>
      </c>
      <c r="E24" s="85" t="s">
        <v>29</v>
      </c>
    </row>
    <row r="25" spans="1:5" ht="45">
      <c r="A25" s="34">
        <f t="shared" si="0"/>
        <v>22</v>
      </c>
      <c r="B25" s="101" t="s">
        <v>161</v>
      </c>
      <c r="C25" s="84">
        <v>20916</v>
      </c>
      <c r="D25" s="96">
        <v>30</v>
      </c>
      <c r="E25" s="85" t="s">
        <v>49</v>
      </c>
    </row>
    <row r="26" spans="1:5" ht="12.75">
      <c r="A26" s="34"/>
      <c r="B26" s="86"/>
      <c r="C26" s="87"/>
      <c r="D26" s="88"/>
      <c r="E26" s="80"/>
    </row>
    <row r="27" spans="1:5" ht="12.75">
      <c r="A27" s="34"/>
      <c r="B27" s="86"/>
      <c r="C27" s="87"/>
      <c r="D27" s="88"/>
      <c r="E27" s="80"/>
    </row>
    <row r="28" spans="1:5" ht="12.75">
      <c r="A28" s="34"/>
      <c r="B28" s="86"/>
      <c r="C28" s="87"/>
      <c r="D28" s="88"/>
      <c r="E28" s="80"/>
    </row>
    <row r="29" spans="1:5" ht="12.75">
      <c r="A29" s="34"/>
      <c r="B29" s="81"/>
      <c r="C29" s="87"/>
      <c r="D29" s="88"/>
      <c r="E29" s="80"/>
    </row>
    <row r="30" spans="1:5" ht="12.75">
      <c r="A30" s="34"/>
      <c r="B30" s="81"/>
      <c r="C30" s="87"/>
      <c r="D30" s="88"/>
      <c r="E30" s="80"/>
    </row>
    <row r="31" spans="1:5" ht="12.75">
      <c r="A31" s="34"/>
      <c r="B31" s="81"/>
      <c r="C31" s="78"/>
      <c r="D31" s="88"/>
      <c r="E31" s="80"/>
    </row>
    <row r="32" spans="1:5" ht="12.75">
      <c r="A32" s="34"/>
      <c r="B32" s="81"/>
      <c r="C32" s="87"/>
      <c r="D32" s="88"/>
      <c r="E32" s="80"/>
    </row>
    <row r="33" spans="1:5" ht="12.75">
      <c r="A33" s="34"/>
      <c r="B33" s="81"/>
      <c r="C33" s="78"/>
      <c r="D33" s="88"/>
      <c r="E33" s="80"/>
    </row>
    <row r="34" spans="1:5" ht="12.75">
      <c r="A34" s="34"/>
      <c r="B34" s="81"/>
      <c r="C34" s="87"/>
      <c r="D34" s="88"/>
      <c r="E34" s="80"/>
    </row>
    <row r="35" spans="1:5" ht="12.75">
      <c r="A35" s="34"/>
      <c r="B35" s="81"/>
      <c r="C35" s="87"/>
      <c r="D35" s="88"/>
      <c r="E35" s="80"/>
    </row>
    <row r="36" spans="1:5" ht="12.75">
      <c r="A36" s="34"/>
      <c r="B36" s="7"/>
      <c r="C36" s="21"/>
      <c r="D36" s="7"/>
      <c r="E36" s="7"/>
    </row>
    <row r="37" spans="1:5" ht="12.75">
      <c r="A37" s="34"/>
      <c r="B37" s="7"/>
      <c r="C37" s="21"/>
      <c r="D37" s="7"/>
      <c r="E37" s="7"/>
    </row>
    <row r="38" spans="1:5" ht="12.75">
      <c r="A38" s="34"/>
      <c r="B38" s="7"/>
      <c r="C38" s="21"/>
      <c r="D38" s="7"/>
      <c r="E38" s="7"/>
    </row>
    <row r="39" spans="1:5" ht="12.75">
      <c r="A39" s="34"/>
      <c r="B39" s="7"/>
      <c r="C39" s="21"/>
      <c r="D39" s="7"/>
      <c r="E39" s="7"/>
    </row>
    <row r="40" spans="1:5" ht="12.75">
      <c r="A40" s="34"/>
      <c r="B40" s="7"/>
      <c r="C40" s="21"/>
      <c r="D40" s="7"/>
      <c r="E40" s="7"/>
    </row>
    <row r="41" spans="1:5" ht="12.75">
      <c r="A41" s="34"/>
      <c r="B41" s="7"/>
      <c r="C41" s="21"/>
      <c r="D41" s="7"/>
      <c r="E41" s="7"/>
    </row>
    <row r="42" spans="1:5" ht="12.75">
      <c r="A42" s="34"/>
      <c r="B42" s="7"/>
      <c r="C42" s="21"/>
      <c r="D42" s="7"/>
      <c r="E42" s="7"/>
    </row>
    <row r="43" spans="1:5" ht="12.75">
      <c r="A43" s="34"/>
      <c r="B43" s="7"/>
      <c r="C43" s="21"/>
      <c r="D43" s="7"/>
      <c r="E43" s="7"/>
    </row>
    <row r="44" spans="1:5" ht="12.75">
      <c r="A44" s="34"/>
      <c r="B44" s="7"/>
      <c r="C44" s="21"/>
      <c r="D44" s="7"/>
      <c r="E44" s="7"/>
    </row>
    <row r="45" spans="1:5" ht="12.75">
      <c r="A45" s="34"/>
      <c r="B45" s="7"/>
      <c r="C45" s="21"/>
      <c r="D45" s="7"/>
      <c r="E45" s="7"/>
    </row>
    <row r="46" spans="1:5" ht="12.75">
      <c r="A46" s="34"/>
      <c r="B46" s="7"/>
      <c r="C46" s="21"/>
      <c r="D46" s="7"/>
      <c r="E46" s="7"/>
    </row>
    <row r="47" spans="1:5" ht="12.75">
      <c r="A47" s="34"/>
      <c r="B47" s="7"/>
      <c r="C47" s="21"/>
      <c r="D47" s="7"/>
      <c r="E47" s="7"/>
    </row>
    <row r="48" spans="1:5" ht="12.75">
      <c r="A48" s="34"/>
      <c r="B48" s="7"/>
      <c r="C48" s="21"/>
      <c r="D48" s="7"/>
      <c r="E48" s="7"/>
    </row>
    <row r="49" spans="1:5" ht="12.75">
      <c r="A49" s="34"/>
      <c r="B49" s="7"/>
      <c r="C49" s="21"/>
      <c r="D49" s="7"/>
      <c r="E49" s="7"/>
    </row>
    <row r="50" spans="1:5" ht="12.75">
      <c r="A50" s="34"/>
      <c r="B50" s="7"/>
      <c r="C50" s="21"/>
      <c r="D50" s="7"/>
      <c r="E50" s="7"/>
    </row>
    <row r="51" spans="1:5" ht="12.75">
      <c r="A51" s="34"/>
      <c r="B51" s="7"/>
      <c r="C51" s="21"/>
      <c r="D51" s="7"/>
      <c r="E51" s="7"/>
    </row>
    <row r="52" spans="1:5" ht="12.75">
      <c r="A52" s="34"/>
      <c r="B52" s="7"/>
      <c r="C52" s="21"/>
      <c r="D52" s="7"/>
      <c r="E52" s="7"/>
    </row>
    <row r="53" spans="1:5" ht="12.75">
      <c r="A53" s="34"/>
      <c r="B53" s="7"/>
      <c r="C53" s="21"/>
      <c r="D53" s="7"/>
      <c r="E53" s="7"/>
    </row>
    <row r="54" spans="1:5" ht="12.75">
      <c r="A54" s="34"/>
      <c r="B54" s="7"/>
      <c r="C54" s="21"/>
      <c r="D54" s="7"/>
      <c r="E54" s="7"/>
    </row>
    <row r="55" spans="1:5" ht="12.75">
      <c r="A55" s="34"/>
      <c r="B55" s="7"/>
      <c r="C55" s="21"/>
      <c r="D55" s="7"/>
      <c r="E55" s="7"/>
    </row>
    <row r="56" spans="1:5" ht="12.75">
      <c r="A56" s="34"/>
      <c r="B56" s="7"/>
      <c r="C56" s="21"/>
      <c r="D56" s="7"/>
      <c r="E56" s="7"/>
    </row>
    <row r="57" spans="1:5" ht="12.75">
      <c r="A57" s="34"/>
      <c r="B57" s="53"/>
      <c r="C57" s="54"/>
      <c r="D57" s="53"/>
      <c r="E57" s="56"/>
    </row>
    <row r="58" spans="1:5" ht="12.75">
      <c r="A58" s="34"/>
      <c r="B58" s="53"/>
      <c r="C58" s="21"/>
      <c r="D58" s="7"/>
      <c r="E58" s="23"/>
    </row>
    <row r="59" spans="1:5" ht="12.75">
      <c r="A59" s="33"/>
      <c r="B59" s="7"/>
      <c r="C59" s="21"/>
      <c r="D59" s="7"/>
      <c r="E59" s="23"/>
    </row>
    <row r="60" spans="1:5" ht="12.75">
      <c r="A60" s="33"/>
      <c r="B60" s="7"/>
      <c r="C60" s="21"/>
      <c r="D60" s="7"/>
      <c r="E60" s="23"/>
    </row>
    <row r="61" spans="1:5" ht="12.75">
      <c r="A61" s="33"/>
      <c r="B61" s="7"/>
      <c r="C61" s="21"/>
      <c r="D61" s="7"/>
      <c r="E61" s="23"/>
    </row>
    <row r="62" spans="1:5" ht="12.75">
      <c r="A62" s="33"/>
      <c r="B62" s="7"/>
      <c r="C62" s="21"/>
      <c r="D62" s="7"/>
      <c r="E62" s="23"/>
    </row>
    <row r="63" spans="1:5" ht="12.75">
      <c r="A63" s="33"/>
      <c r="B63" s="7"/>
      <c r="C63" s="21"/>
      <c r="D63" s="7"/>
      <c r="E63" s="23"/>
    </row>
    <row r="64" spans="1:5" ht="12.75">
      <c r="A64" s="33"/>
      <c r="B64" s="7"/>
      <c r="C64" s="21"/>
      <c r="D64" s="7"/>
      <c r="E64" s="23"/>
    </row>
    <row r="65" spans="1:5" ht="12.75">
      <c r="A65" s="33"/>
      <c r="B65" s="7"/>
      <c r="C65" s="21"/>
      <c r="D65" s="7"/>
      <c r="E65" s="23"/>
    </row>
    <row r="66" spans="1:5" ht="12.75">
      <c r="A66" s="33"/>
      <c r="B66" s="7"/>
      <c r="C66" s="21"/>
      <c r="D66" s="7"/>
      <c r="E66" s="23"/>
    </row>
  </sheetData>
  <sheetProtection/>
  <autoFilter ref="A3:E3"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48"/>
  <sheetViews>
    <sheetView zoomScalePageLayoutView="0" workbookViewId="0" topLeftCell="A1">
      <selection activeCell="B4" sqref="B4"/>
    </sheetView>
  </sheetViews>
  <sheetFormatPr defaultColWidth="9.00390625" defaultRowHeight="12.75"/>
  <cols>
    <col min="1" max="1" width="9.125" style="29" customWidth="1"/>
    <col min="2" max="2" width="18.00390625" style="29" customWidth="1"/>
    <col min="3" max="3" width="11.875" style="29" customWidth="1"/>
    <col min="4" max="4" width="9.125" style="29" customWidth="1"/>
    <col min="5" max="5" width="13.25390625" style="29" customWidth="1"/>
  </cols>
  <sheetData>
    <row r="1" spans="1:5" ht="12.75">
      <c r="A1" s="113" t="s">
        <v>186</v>
      </c>
      <c r="B1" s="113"/>
      <c r="C1" s="113"/>
      <c r="D1" s="113"/>
      <c r="E1" s="113"/>
    </row>
    <row r="3" spans="1:5" ht="36">
      <c r="A3" s="89" t="s">
        <v>19</v>
      </c>
      <c r="B3" s="89" t="s">
        <v>25</v>
      </c>
      <c r="C3" s="89" t="s">
        <v>26</v>
      </c>
      <c r="D3" s="90" t="s">
        <v>27</v>
      </c>
      <c r="E3" s="91" t="s">
        <v>28</v>
      </c>
    </row>
    <row r="4" spans="1:5" ht="101.25">
      <c r="A4" s="92">
        <v>1</v>
      </c>
      <c r="B4" s="76" t="s">
        <v>163</v>
      </c>
      <c r="C4" s="79">
        <v>5178</v>
      </c>
      <c r="D4" s="97">
        <v>5</v>
      </c>
      <c r="E4" s="85" t="s">
        <v>29</v>
      </c>
    </row>
    <row r="5" spans="1:5" ht="45">
      <c r="A5" s="92">
        <f>A4+1</f>
        <v>2</v>
      </c>
      <c r="B5" s="76" t="s">
        <v>164</v>
      </c>
      <c r="C5" s="79">
        <v>5178</v>
      </c>
      <c r="D5" s="97">
        <v>5</v>
      </c>
      <c r="E5" s="85" t="s">
        <v>29</v>
      </c>
    </row>
    <row r="6" spans="1:5" ht="67.5">
      <c r="A6" s="92">
        <f aca="true" t="shared" si="0" ref="A6:A27">A5+1</f>
        <v>3</v>
      </c>
      <c r="B6" s="102" t="s">
        <v>165</v>
      </c>
      <c r="C6" s="79">
        <v>20712</v>
      </c>
      <c r="D6" s="97">
        <v>20</v>
      </c>
      <c r="E6" s="85" t="s">
        <v>29</v>
      </c>
    </row>
    <row r="7" spans="1:5" ht="56.25">
      <c r="A7" s="92">
        <f t="shared" si="0"/>
        <v>4</v>
      </c>
      <c r="B7" s="102" t="s">
        <v>166</v>
      </c>
      <c r="C7" s="79">
        <v>18961.2</v>
      </c>
      <c r="D7" s="97">
        <v>15</v>
      </c>
      <c r="E7" s="85" t="s">
        <v>49</v>
      </c>
    </row>
    <row r="8" spans="1:5" ht="56.25">
      <c r="A8" s="92">
        <f t="shared" si="0"/>
        <v>5</v>
      </c>
      <c r="B8" s="102" t="s">
        <v>167</v>
      </c>
      <c r="C8" s="79">
        <v>18961.2</v>
      </c>
      <c r="D8" s="97">
        <v>15</v>
      </c>
      <c r="E8" s="85" t="s">
        <v>49</v>
      </c>
    </row>
    <row r="9" spans="1:5" ht="56.25">
      <c r="A9" s="92">
        <f t="shared" si="0"/>
        <v>6</v>
      </c>
      <c r="B9" s="102" t="s">
        <v>168</v>
      </c>
      <c r="C9" s="79">
        <v>18961.2</v>
      </c>
      <c r="D9" s="97">
        <v>15</v>
      </c>
      <c r="E9" s="85" t="s">
        <v>49</v>
      </c>
    </row>
    <row r="10" spans="1:5" ht="67.5">
      <c r="A10" s="92">
        <f t="shared" si="0"/>
        <v>7</v>
      </c>
      <c r="B10" s="102" t="s">
        <v>169</v>
      </c>
      <c r="C10" s="79">
        <v>18961.2</v>
      </c>
      <c r="D10" s="97">
        <v>5</v>
      </c>
      <c r="E10" s="85" t="s">
        <v>49</v>
      </c>
    </row>
    <row r="11" spans="1:5" ht="90">
      <c r="A11" s="92">
        <f t="shared" si="0"/>
        <v>8</v>
      </c>
      <c r="B11" s="102" t="s">
        <v>170</v>
      </c>
      <c r="C11" s="79">
        <v>550</v>
      </c>
      <c r="D11" s="97">
        <v>7</v>
      </c>
      <c r="E11" s="85" t="s">
        <v>29</v>
      </c>
    </row>
    <row r="12" spans="1:5" ht="67.5">
      <c r="A12" s="92">
        <f t="shared" si="0"/>
        <v>9</v>
      </c>
      <c r="B12" s="102" t="s">
        <v>171</v>
      </c>
      <c r="C12" s="79">
        <v>550</v>
      </c>
      <c r="D12" s="97">
        <v>15</v>
      </c>
      <c r="E12" s="85" t="s">
        <v>29</v>
      </c>
    </row>
    <row r="13" spans="1:5" ht="90">
      <c r="A13" s="92">
        <f t="shared" si="0"/>
        <v>10</v>
      </c>
      <c r="B13" s="102" t="s">
        <v>172</v>
      </c>
      <c r="C13" s="79">
        <v>550</v>
      </c>
      <c r="D13" s="97">
        <v>15</v>
      </c>
      <c r="E13" s="85" t="s">
        <v>29</v>
      </c>
    </row>
    <row r="14" spans="1:5" ht="236.25">
      <c r="A14" s="92">
        <f t="shared" si="0"/>
        <v>11</v>
      </c>
      <c r="B14" s="102" t="s">
        <v>173</v>
      </c>
      <c r="C14" s="79">
        <v>18961.2</v>
      </c>
      <c r="D14" s="97">
        <v>0</v>
      </c>
      <c r="E14" s="85" t="s">
        <v>29</v>
      </c>
    </row>
    <row r="15" spans="1:5" ht="78.75">
      <c r="A15" s="92">
        <f t="shared" si="0"/>
        <v>12</v>
      </c>
      <c r="B15" s="102" t="s">
        <v>174</v>
      </c>
      <c r="C15" s="79">
        <v>62136</v>
      </c>
      <c r="D15" s="97">
        <v>60</v>
      </c>
      <c r="E15" s="85" t="s">
        <v>29</v>
      </c>
    </row>
    <row r="16" spans="1:5" ht="90">
      <c r="A16" s="92">
        <f t="shared" si="0"/>
        <v>13</v>
      </c>
      <c r="B16" s="102" t="s">
        <v>175</v>
      </c>
      <c r="C16" s="79">
        <v>18961.2</v>
      </c>
      <c r="D16" s="97">
        <v>145</v>
      </c>
      <c r="E16" s="85" t="s">
        <v>29</v>
      </c>
    </row>
    <row r="17" spans="1:5" ht="90">
      <c r="A17" s="92">
        <f t="shared" si="0"/>
        <v>14</v>
      </c>
      <c r="B17" s="102" t="s">
        <v>176</v>
      </c>
      <c r="C17" s="79">
        <v>18961.2</v>
      </c>
      <c r="D17" s="97">
        <v>135</v>
      </c>
      <c r="E17" s="85" t="s">
        <v>29</v>
      </c>
    </row>
    <row r="18" spans="1:5" ht="45">
      <c r="A18" s="92">
        <f t="shared" si="0"/>
        <v>15</v>
      </c>
      <c r="B18" s="102" t="s">
        <v>177</v>
      </c>
      <c r="C18" s="79">
        <v>2091.6</v>
      </c>
      <c r="D18" s="97">
        <v>3</v>
      </c>
      <c r="E18" s="85" t="s">
        <v>49</v>
      </c>
    </row>
    <row r="19" spans="1:5" ht="78.75">
      <c r="A19" s="92">
        <f t="shared" si="0"/>
        <v>16</v>
      </c>
      <c r="B19" s="102" t="s">
        <v>178</v>
      </c>
      <c r="C19" s="79">
        <v>550</v>
      </c>
      <c r="D19" s="97">
        <v>15</v>
      </c>
      <c r="E19" s="85" t="s">
        <v>29</v>
      </c>
    </row>
    <row r="20" spans="1:5" ht="101.25">
      <c r="A20" s="92">
        <f t="shared" si="0"/>
        <v>17</v>
      </c>
      <c r="B20" s="102" t="s">
        <v>179</v>
      </c>
      <c r="C20" s="79">
        <v>18961.2</v>
      </c>
      <c r="D20" s="97">
        <v>3</v>
      </c>
      <c r="E20" s="85" t="s">
        <v>86</v>
      </c>
    </row>
    <row r="21" spans="1:5" ht="90">
      <c r="A21" s="92">
        <f t="shared" si="0"/>
        <v>18</v>
      </c>
      <c r="B21" s="102" t="s">
        <v>180</v>
      </c>
      <c r="C21" s="79">
        <v>550</v>
      </c>
      <c r="D21" s="97">
        <v>10.5</v>
      </c>
      <c r="E21" s="85" t="s">
        <v>29</v>
      </c>
    </row>
    <row r="22" spans="1:5" ht="135">
      <c r="A22" s="92">
        <f t="shared" si="0"/>
        <v>19</v>
      </c>
      <c r="B22" s="102" t="s">
        <v>181</v>
      </c>
      <c r="C22" s="79">
        <v>18961.2</v>
      </c>
      <c r="D22" s="97">
        <v>100</v>
      </c>
      <c r="E22" s="85" t="s">
        <v>86</v>
      </c>
    </row>
    <row r="23" spans="1:5" ht="67.5">
      <c r="A23" s="92">
        <f t="shared" si="0"/>
        <v>20</v>
      </c>
      <c r="B23" s="102" t="s">
        <v>182</v>
      </c>
      <c r="C23" s="79">
        <v>20712</v>
      </c>
      <c r="D23" s="97">
        <v>20</v>
      </c>
      <c r="E23" s="85" t="s">
        <v>29</v>
      </c>
    </row>
    <row r="24" spans="1:5" ht="123.75">
      <c r="A24" s="92">
        <f t="shared" si="0"/>
        <v>21</v>
      </c>
      <c r="B24" s="102" t="s">
        <v>183</v>
      </c>
      <c r="C24" s="79">
        <v>18961.2</v>
      </c>
      <c r="D24" s="97">
        <v>10</v>
      </c>
      <c r="E24" s="85" t="s">
        <v>29</v>
      </c>
    </row>
    <row r="25" spans="1:5" ht="135">
      <c r="A25" s="92">
        <f t="shared" si="0"/>
        <v>22</v>
      </c>
      <c r="B25" s="102" t="s">
        <v>184</v>
      </c>
      <c r="C25" s="79">
        <v>18961.2</v>
      </c>
      <c r="D25" s="97">
        <v>15</v>
      </c>
      <c r="E25" s="85" t="s">
        <v>49</v>
      </c>
    </row>
    <row r="26" spans="1:5" ht="112.5">
      <c r="A26" s="92">
        <f t="shared" si="0"/>
        <v>23</v>
      </c>
      <c r="B26" s="102" t="s">
        <v>185</v>
      </c>
      <c r="C26" s="79">
        <v>18961.2</v>
      </c>
      <c r="D26" s="97">
        <v>2</v>
      </c>
      <c r="E26" s="85" t="s">
        <v>86</v>
      </c>
    </row>
    <row r="27" spans="1:5" ht="78.75">
      <c r="A27" s="92">
        <f t="shared" si="0"/>
        <v>24</v>
      </c>
      <c r="B27" s="102" t="s">
        <v>187</v>
      </c>
      <c r="C27" s="79">
        <v>550</v>
      </c>
      <c r="D27" s="97">
        <v>15</v>
      </c>
      <c r="E27" s="85" t="s">
        <v>29</v>
      </c>
    </row>
    <row r="28" spans="1:5" ht="12.75">
      <c r="A28" s="92"/>
      <c r="B28" s="82"/>
      <c r="C28" s="84"/>
      <c r="D28" s="82"/>
      <c r="E28" s="85"/>
    </row>
    <row r="29" spans="1:5" ht="12.75">
      <c r="A29" s="92"/>
      <c r="B29" s="82"/>
      <c r="C29" s="84"/>
      <c r="D29" s="82"/>
      <c r="E29" s="85"/>
    </row>
    <row r="30" spans="1:5" ht="12.75">
      <c r="A30" s="92"/>
      <c r="B30" s="83"/>
      <c r="C30" s="84"/>
      <c r="D30" s="82"/>
      <c r="E30" s="85"/>
    </row>
    <row r="31" spans="1:5" ht="12.75">
      <c r="A31" s="92"/>
      <c r="B31" s="83"/>
      <c r="C31" s="84"/>
      <c r="D31" s="82"/>
      <c r="E31" s="85"/>
    </row>
    <row r="32" spans="1:5" ht="12.75">
      <c r="A32" s="92"/>
      <c r="B32" s="83"/>
      <c r="C32" s="84"/>
      <c r="D32" s="82"/>
      <c r="E32" s="85"/>
    </row>
    <row r="33" spans="1:5" ht="12.75">
      <c r="A33" s="92"/>
      <c r="B33" s="83"/>
      <c r="C33" s="84"/>
      <c r="D33" s="82"/>
      <c r="E33" s="85"/>
    </row>
    <row r="34" spans="1:5" ht="12.75">
      <c r="A34" s="92"/>
      <c r="B34" s="83"/>
      <c r="C34" s="84"/>
      <c r="D34" s="73"/>
      <c r="E34" s="85"/>
    </row>
    <row r="35" spans="1:5" ht="12.75">
      <c r="A35" s="92"/>
      <c r="B35" s="83"/>
      <c r="C35" s="84"/>
      <c r="D35" s="82"/>
      <c r="E35" s="85"/>
    </row>
    <row r="36" spans="1:5" ht="12.75">
      <c r="A36" s="92"/>
      <c r="B36" s="83"/>
      <c r="C36" s="84"/>
      <c r="D36" s="82"/>
      <c r="E36" s="85"/>
    </row>
    <row r="37" spans="1:5" ht="12.75">
      <c r="A37" s="92"/>
      <c r="B37" s="83"/>
      <c r="C37" s="84"/>
      <c r="D37" s="82"/>
      <c r="E37" s="85"/>
    </row>
    <row r="38" spans="1:5" ht="12.75">
      <c r="A38" s="92"/>
      <c r="B38" s="83"/>
      <c r="C38" s="84"/>
      <c r="D38" s="82"/>
      <c r="E38" s="85"/>
    </row>
    <row r="39" spans="1:5" ht="12.75">
      <c r="A39" s="92"/>
      <c r="B39" s="83"/>
      <c r="C39" s="84"/>
      <c r="D39" s="82"/>
      <c r="E39" s="85"/>
    </row>
    <row r="40" spans="1:5" ht="12.75">
      <c r="A40" s="92"/>
      <c r="B40" s="83"/>
      <c r="C40" s="84"/>
      <c r="D40" s="82"/>
      <c r="E40" s="85"/>
    </row>
    <row r="41" spans="1:5" ht="12.75">
      <c r="A41" s="92"/>
      <c r="B41" s="83"/>
      <c r="C41" s="84"/>
      <c r="D41" s="82"/>
      <c r="E41" s="85"/>
    </row>
    <row r="42" spans="1:5" ht="12.75">
      <c r="A42" s="92"/>
      <c r="B42" s="83"/>
      <c r="C42" s="84"/>
      <c r="D42" s="82"/>
      <c r="E42" s="85"/>
    </row>
    <row r="43" spans="1:15" ht="12.75">
      <c r="A43" s="92"/>
      <c r="B43" s="83"/>
      <c r="C43" s="84"/>
      <c r="D43" s="82"/>
      <c r="E43" s="85"/>
      <c r="K43" s="112"/>
      <c r="L43" s="112"/>
      <c r="M43" s="112"/>
      <c r="N43" s="112"/>
      <c r="O43" s="112"/>
    </row>
    <row r="44" spans="1:5" ht="12.75">
      <c r="A44" s="92"/>
      <c r="B44" s="83"/>
      <c r="C44" s="84"/>
      <c r="D44" s="82"/>
      <c r="E44" s="85"/>
    </row>
    <row r="45" spans="1:5" ht="12.75">
      <c r="A45" s="92"/>
      <c r="B45" s="83"/>
      <c r="C45" s="84"/>
      <c r="D45" s="82"/>
      <c r="E45" s="85"/>
    </row>
    <row r="46" spans="2:5" ht="12.75">
      <c r="B46" s="83"/>
      <c r="C46" s="84"/>
      <c r="D46" s="82"/>
      <c r="E46" s="85"/>
    </row>
    <row r="47" spans="2:5" ht="12.75">
      <c r="B47" s="83"/>
      <c r="C47" s="84"/>
      <c r="D47" s="82"/>
      <c r="E47" s="85"/>
    </row>
    <row r="48" spans="2:5" ht="12.75">
      <c r="B48" s="83"/>
      <c r="C48" s="84"/>
      <c r="D48" s="82"/>
      <c r="E48" s="85"/>
    </row>
  </sheetData>
  <sheetProtection/>
  <autoFilter ref="A3:E3"/>
  <mergeCells count="2">
    <mergeCell ref="A1:E1"/>
    <mergeCell ref="K43:O43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66"/>
  <sheetViews>
    <sheetView zoomScalePageLayoutView="0" workbookViewId="0" topLeftCell="A22">
      <selection activeCell="A24" sqref="A24"/>
    </sheetView>
  </sheetViews>
  <sheetFormatPr defaultColWidth="9.00390625" defaultRowHeight="12.75"/>
  <cols>
    <col min="2" max="2" width="18.00390625" style="0" customWidth="1"/>
    <col min="3" max="3" width="13.875" style="0" customWidth="1"/>
    <col min="5" max="5" width="13.375" style="0" customWidth="1"/>
  </cols>
  <sheetData>
    <row r="1" spans="1:5" ht="12.75">
      <c r="A1" s="112" t="s">
        <v>188</v>
      </c>
      <c r="B1" s="112"/>
      <c r="C1" s="112"/>
      <c r="D1" s="112"/>
      <c r="E1" s="112"/>
    </row>
    <row r="3" spans="1:5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</row>
    <row r="4" spans="1:5" ht="90">
      <c r="A4" s="59">
        <v>1</v>
      </c>
      <c r="B4" s="83" t="s">
        <v>189</v>
      </c>
      <c r="C4" s="99">
        <v>71193617.88</v>
      </c>
      <c r="D4" s="96">
        <v>3107</v>
      </c>
      <c r="E4" s="85" t="s">
        <v>207</v>
      </c>
    </row>
    <row r="5" spans="1:5" ht="67.5">
      <c r="A5" s="59">
        <f>A4+1</f>
        <v>2</v>
      </c>
      <c r="B5" s="101" t="s">
        <v>190</v>
      </c>
      <c r="C5" s="84">
        <v>132020.4</v>
      </c>
      <c r="D5" s="96">
        <v>100</v>
      </c>
      <c r="E5" s="85" t="s">
        <v>29</v>
      </c>
    </row>
    <row r="6" spans="1:5" ht="67.5">
      <c r="A6" s="59">
        <f aca="true" t="shared" si="0" ref="A6:A24">A5+1</f>
        <v>3</v>
      </c>
      <c r="B6" s="101" t="s">
        <v>191</v>
      </c>
      <c r="C6" s="84">
        <v>64207.2</v>
      </c>
      <c r="D6" s="96">
        <v>62</v>
      </c>
      <c r="E6" s="85" t="s">
        <v>29</v>
      </c>
    </row>
    <row r="7" spans="1:5" ht="90">
      <c r="A7" s="59">
        <f t="shared" si="0"/>
        <v>4</v>
      </c>
      <c r="B7" s="101" t="s">
        <v>192</v>
      </c>
      <c r="C7" s="84">
        <v>97992</v>
      </c>
      <c r="D7" s="96">
        <v>30</v>
      </c>
      <c r="E7" s="85" t="s">
        <v>29</v>
      </c>
    </row>
    <row r="8" spans="1:5" ht="90">
      <c r="A8" s="59">
        <f t="shared" si="0"/>
        <v>5</v>
      </c>
      <c r="B8" s="101" t="s">
        <v>193</v>
      </c>
      <c r="C8" s="84">
        <v>550</v>
      </c>
      <c r="D8" s="96">
        <v>12</v>
      </c>
      <c r="E8" s="85" t="s">
        <v>29</v>
      </c>
    </row>
    <row r="9" spans="1:5" ht="45">
      <c r="A9" s="59">
        <f t="shared" si="0"/>
        <v>6</v>
      </c>
      <c r="B9" s="101" t="s">
        <v>194</v>
      </c>
      <c r="C9" s="84">
        <v>550</v>
      </c>
      <c r="D9" s="96">
        <v>15</v>
      </c>
      <c r="E9" s="85" t="s">
        <v>29</v>
      </c>
    </row>
    <row r="10" spans="1:5" ht="67.5">
      <c r="A10" s="59">
        <f t="shared" si="0"/>
        <v>7</v>
      </c>
      <c r="B10" s="101" t="s">
        <v>165</v>
      </c>
      <c r="C10" s="84">
        <v>550</v>
      </c>
      <c r="D10" s="96">
        <v>15</v>
      </c>
      <c r="E10" s="85" t="s">
        <v>29</v>
      </c>
    </row>
    <row r="11" spans="1:5" ht="67.5">
      <c r="A11" s="59">
        <f t="shared" si="0"/>
        <v>8</v>
      </c>
      <c r="B11" s="101" t="s">
        <v>195</v>
      </c>
      <c r="C11" s="84">
        <v>18961.2</v>
      </c>
      <c r="D11" s="96">
        <v>1</v>
      </c>
      <c r="E11" s="85" t="s">
        <v>86</v>
      </c>
    </row>
    <row r="12" spans="1:5" ht="78.75">
      <c r="A12" s="59">
        <f t="shared" si="0"/>
        <v>9</v>
      </c>
      <c r="B12" s="102" t="s">
        <v>196</v>
      </c>
      <c r="C12" s="79">
        <v>550</v>
      </c>
      <c r="D12" s="97">
        <v>15</v>
      </c>
      <c r="E12" s="85" t="s">
        <v>29</v>
      </c>
    </row>
    <row r="13" spans="1:5" ht="90">
      <c r="A13" s="59">
        <f t="shared" si="0"/>
        <v>10</v>
      </c>
      <c r="B13" s="101" t="s">
        <v>197</v>
      </c>
      <c r="C13" s="84">
        <v>550</v>
      </c>
      <c r="D13" s="96">
        <v>12</v>
      </c>
      <c r="E13" s="85" t="s">
        <v>29</v>
      </c>
    </row>
    <row r="14" spans="1:5" ht="90">
      <c r="A14" s="59">
        <f t="shared" si="0"/>
        <v>11</v>
      </c>
      <c r="B14" s="101" t="s">
        <v>198</v>
      </c>
      <c r="C14" s="84">
        <v>550</v>
      </c>
      <c r="D14" s="96">
        <v>12</v>
      </c>
      <c r="E14" s="85" t="s">
        <v>29</v>
      </c>
    </row>
    <row r="15" spans="1:5" ht="67.5">
      <c r="A15" s="59">
        <f t="shared" si="0"/>
        <v>12</v>
      </c>
      <c r="B15" s="101" t="s">
        <v>199</v>
      </c>
      <c r="C15" s="84">
        <v>550</v>
      </c>
      <c r="D15" s="96">
        <v>12</v>
      </c>
      <c r="E15" s="85" t="s">
        <v>29</v>
      </c>
    </row>
    <row r="16" spans="1:5" ht="33.75">
      <c r="A16" s="59">
        <f t="shared" si="0"/>
        <v>13</v>
      </c>
      <c r="B16" s="101" t="s">
        <v>208</v>
      </c>
      <c r="C16" s="84">
        <v>2439.6</v>
      </c>
      <c r="D16" s="96">
        <v>1</v>
      </c>
      <c r="E16" s="85" t="s">
        <v>29</v>
      </c>
    </row>
    <row r="17" spans="1:5" ht="67.5">
      <c r="A17" s="59">
        <f t="shared" si="0"/>
        <v>14</v>
      </c>
      <c r="B17" s="101" t="s">
        <v>200</v>
      </c>
      <c r="C17" s="84">
        <v>550</v>
      </c>
      <c r="D17" s="96">
        <v>15</v>
      </c>
      <c r="E17" s="85" t="s">
        <v>29</v>
      </c>
    </row>
    <row r="18" spans="1:5" ht="78.75">
      <c r="A18" s="59">
        <f t="shared" si="0"/>
        <v>15</v>
      </c>
      <c r="B18" s="101" t="s">
        <v>201</v>
      </c>
      <c r="C18" s="84">
        <v>550</v>
      </c>
      <c r="D18" s="96">
        <v>15</v>
      </c>
      <c r="E18" s="85" t="s">
        <v>29</v>
      </c>
    </row>
    <row r="19" spans="1:5" ht="90">
      <c r="A19" s="59">
        <f t="shared" si="0"/>
        <v>16</v>
      </c>
      <c r="B19" s="101" t="s">
        <v>202</v>
      </c>
      <c r="C19" s="84">
        <v>550</v>
      </c>
      <c r="D19" s="96">
        <v>9</v>
      </c>
      <c r="E19" s="85" t="s">
        <v>29</v>
      </c>
    </row>
    <row r="20" spans="1:5" ht="90">
      <c r="A20" s="59">
        <f t="shared" si="0"/>
        <v>17</v>
      </c>
      <c r="B20" s="101" t="s">
        <v>203</v>
      </c>
      <c r="C20" s="84">
        <v>550</v>
      </c>
      <c r="D20" s="96">
        <v>12</v>
      </c>
      <c r="E20" s="85" t="s">
        <v>29</v>
      </c>
    </row>
    <row r="21" spans="1:5" ht="67.5">
      <c r="A21" s="59">
        <f t="shared" si="0"/>
        <v>18</v>
      </c>
      <c r="B21" s="101" t="s">
        <v>204</v>
      </c>
      <c r="C21" s="84">
        <v>18961.2</v>
      </c>
      <c r="D21" s="96">
        <v>3</v>
      </c>
      <c r="E21" s="85" t="s">
        <v>49</v>
      </c>
    </row>
    <row r="22" spans="1:5" ht="90">
      <c r="A22" s="59">
        <f t="shared" si="0"/>
        <v>19</v>
      </c>
      <c r="B22" s="101" t="s">
        <v>209</v>
      </c>
      <c r="C22" s="84">
        <v>550</v>
      </c>
      <c r="D22" s="96">
        <v>12</v>
      </c>
      <c r="E22" s="85" t="s">
        <v>29</v>
      </c>
    </row>
    <row r="23" spans="1:5" ht="101.25">
      <c r="A23" s="59">
        <f t="shared" si="0"/>
        <v>20</v>
      </c>
      <c r="B23" s="101" t="s">
        <v>205</v>
      </c>
      <c r="C23" s="84">
        <v>18961.2</v>
      </c>
      <c r="D23" s="96">
        <v>11</v>
      </c>
      <c r="E23" s="85" t="s">
        <v>29</v>
      </c>
    </row>
    <row r="24" spans="1:5" ht="78.75">
      <c r="A24" s="59">
        <f t="shared" si="0"/>
        <v>21</v>
      </c>
      <c r="B24" s="101" t="s">
        <v>206</v>
      </c>
      <c r="C24" s="84">
        <v>550</v>
      </c>
      <c r="D24" s="96">
        <v>15</v>
      </c>
      <c r="E24" s="85" t="s">
        <v>29</v>
      </c>
    </row>
    <row r="25" spans="1:5" ht="12.75">
      <c r="A25" s="59"/>
      <c r="B25" s="83"/>
      <c r="C25" s="84"/>
      <c r="D25" s="88"/>
      <c r="E25" s="85"/>
    </row>
    <row r="26" spans="1:5" ht="12.75">
      <c r="A26" s="59"/>
      <c r="B26" s="83"/>
      <c r="C26" s="84"/>
      <c r="D26" s="88"/>
      <c r="E26" s="85"/>
    </row>
    <row r="27" spans="1:5" ht="12.75">
      <c r="A27" s="59"/>
      <c r="B27" s="83"/>
      <c r="C27" s="84"/>
      <c r="D27" s="88"/>
      <c r="E27" s="85"/>
    </row>
    <row r="28" spans="1:5" ht="12.75">
      <c r="A28" s="59"/>
      <c r="B28" s="83"/>
      <c r="C28" s="84"/>
      <c r="D28" s="88"/>
      <c r="E28" s="85"/>
    </row>
    <row r="29" spans="1:5" ht="12.75">
      <c r="A29" s="59"/>
      <c r="B29" s="83"/>
      <c r="C29" s="84"/>
      <c r="D29" s="88"/>
      <c r="E29" s="85"/>
    </row>
    <row r="30" spans="1:5" ht="12.75">
      <c r="A30" s="59"/>
      <c r="B30" s="83"/>
      <c r="C30" s="84"/>
      <c r="D30" s="88"/>
      <c r="E30" s="85"/>
    </row>
    <row r="31" spans="1:5" ht="12.75">
      <c r="A31" s="59"/>
      <c r="B31" s="83"/>
      <c r="C31" s="84"/>
      <c r="D31" s="88"/>
      <c r="E31" s="85"/>
    </row>
    <row r="32" spans="1:5" ht="12.75">
      <c r="A32" s="59"/>
      <c r="B32" s="83"/>
      <c r="C32" s="84"/>
      <c r="D32" s="88"/>
      <c r="E32" s="85"/>
    </row>
    <row r="33" spans="1:5" ht="12.75">
      <c r="A33" s="59"/>
      <c r="B33" s="83"/>
      <c r="C33" s="84"/>
      <c r="D33" s="88"/>
      <c r="E33" s="85"/>
    </row>
    <row r="34" spans="1:5" ht="12.75">
      <c r="A34" s="59"/>
      <c r="B34" s="83"/>
      <c r="C34" s="84"/>
      <c r="D34" s="88"/>
      <c r="E34" s="85"/>
    </row>
    <row r="35" spans="1:5" ht="12.75">
      <c r="A35" s="59"/>
      <c r="B35" s="83"/>
      <c r="C35" s="84"/>
      <c r="D35" s="88"/>
      <c r="E35" s="85"/>
    </row>
    <row r="36" spans="1:5" ht="12.75">
      <c r="A36" s="59"/>
      <c r="B36" s="83"/>
      <c r="C36" s="84"/>
      <c r="D36" s="88"/>
      <c r="E36" s="85"/>
    </row>
    <row r="37" spans="1:5" ht="12.75">
      <c r="A37" s="59"/>
      <c r="B37" s="83"/>
      <c r="C37" s="84"/>
      <c r="D37" s="88"/>
      <c r="E37" s="85"/>
    </row>
    <row r="38" spans="1:5" ht="12.75">
      <c r="A38" s="59"/>
      <c r="B38" s="82"/>
      <c r="C38" s="84"/>
      <c r="D38" s="63"/>
      <c r="E38" s="85"/>
    </row>
    <row r="39" spans="1:5" ht="12.75">
      <c r="A39" s="59"/>
      <c r="B39" s="82"/>
      <c r="C39" s="84"/>
      <c r="D39" s="88"/>
      <c r="E39" s="85"/>
    </row>
    <row r="40" spans="1:5" ht="12.75">
      <c r="A40" s="59"/>
      <c r="B40" s="55"/>
      <c r="C40" s="58"/>
      <c r="D40" s="55"/>
      <c r="E40" s="55"/>
    </row>
    <row r="41" spans="1:5" ht="12.75">
      <c r="A41" s="59"/>
      <c r="B41" s="55"/>
      <c r="C41" s="58"/>
      <c r="D41" s="55"/>
      <c r="E41" s="55"/>
    </row>
    <row r="42" spans="1:5" ht="12.75">
      <c r="A42" s="59"/>
      <c r="B42" s="55"/>
      <c r="C42" s="58"/>
      <c r="D42" s="55"/>
      <c r="E42" s="55"/>
    </row>
    <row r="43" spans="1:16" ht="12.75">
      <c r="A43" s="59"/>
      <c r="B43" s="55"/>
      <c r="C43" s="58"/>
      <c r="D43" s="55"/>
      <c r="E43" s="55"/>
      <c r="L43" s="112"/>
      <c r="M43" s="112"/>
      <c r="N43" s="112"/>
      <c r="O43" s="112"/>
      <c r="P43" s="112"/>
    </row>
    <row r="44" spans="1:5" ht="12.75">
      <c r="A44" s="59"/>
      <c r="B44" s="55"/>
      <c r="C44" s="58"/>
      <c r="D44" s="55"/>
      <c r="E44" s="55"/>
    </row>
    <row r="45" spans="1:5" ht="12.75">
      <c r="A45" s="59"/>
      <c r="B45" s="55"/>
      <c r="C45" s="58"/>
      <c r="D45" s="55"/>
      <c r="E45" s="55"/>
    </row>
    <row r="46" spans="1:5" ht="12.75">
      <c r="A46" s="59"/>
      <c r="B46" s="55"/>
      <c r="C46" s="58"/>
      <c r="D46" s="55"/>
      <c r="E46" s="55"/>
    </row>
    <row r="47" spans="1:5" ht="12.75">
      <c r="A47" s="35"/>
      <c r="B47" s="36"/>
      <c r="C47" s="37"/>
      <c r="D47" s="36"/>
      <c r="E47" s="38"/>
    </row>
    <row r="48" spans="1:5" ht="12.75">
      <c r="A48" s="35"/>
      <c r="B48" s="36"/>
      <c r="C48" s="37"/>
      <c r="D48" s="36"/>
      <c r="E48" s="38"/>
    </row>
    <row r="49" spans="1:5" ht="12.75">
      <c r="A49" s="35"/>
      <c r="B49" s="36"/>
      <c r="C49" s="37"/>
      <c r="D49" s="36"/>
      <c r="E49" s="38"/>
    </row>
    <row r="50" spans="1:5" ht="12.75">
      <c r="A50" s="35"/>
      <c r="B50" s="36"/>
      <c r="C50" s="37"/>
      <c r="D50" s="36"/>
      <c r="E50" s="38"/>
    </row>
    <row r="51" spans="1:5" ht="12.75">
      <c r="A51" s="35"/>
      <c r="B51" s="36"/>
      <c r="C51" s="37"/>
      <c r="D51" s="36"/>
      <c r="E51" s="38"/>
    </row>
    <row r="52" spans="1:5" ht="12.75">
      <c r="A52" s="35"/>
      <c r="B52" s="36"/>
      <c r="C52" s="37"/>
      <c r="D52" s="36"/>
      <c r="E52" s="38"/>
    </row>
    <row r="53" spans="1:5" ht="12.75">
      <c r="A53" s="35"/>
      <c r="B53" s="36"/>
      <c r="C53" s="37"/>
      <c r="D53" s="36"/>
      <c r="E53" s="38"/>
    </row>
    <row r="54" spans="1:5" ht="12.75">
      <c r="A54" s="35"/>
      <c r="B54" s="36"/>
      <c r="C54" s="37"/>
      <c r="D54" s="36"/>
      <c r="E54" s="38"/>
    </row>
    <row r="55" spans="1:5" ht="12.75">
      <c r="A55" s="35"/>
      <c r="B55" s="36"/>
      <c r="C55" s="37"/>
      <c r="D55" s="36"/>
      <c r="E55" s="38"/>
    </row>
    <row r="56" spans="1:5" ht="12.75">
      <c r="A56" s="35"/>
      <c r="B56" s="36"/>
      <c r="C56" s="37"/>
      <c r="D56" s="36"/>
      <c r="E56" s="38"/>
    </row>
    <row r="57" spans="1:5" ht="12.75">
      <c r="A57" s="35"/>
      <c r="B57" s="36"/>
      <c r="C57" s="37"/>
      <c r="D57" s="36"/>
      <c r="E57" s="38"/>
    </row>
    <row r="58" spans="1:5" ht="12.75">
      <c r="A58" s="35"/>
      <c r="B58" s="36"/>
      <c r="C58" s="37"/>
      <c r="D58" s="36"/>
      <c r="E58" s="38"/>
    </row>
    <row r="59" spans="1:5" ht="12.75">
      <c r="A59" s="35"/>
      <c r="B59" s="36"/>
      <c r="C59" s="37"/>
      <c r="D59" s="36"/>
      <c r="E59" s="38"/>
    </row>
    <row r="60" spans="1:5" ht="12.75">
      <c r="A60" s="35"/>
      <c r="B60" s="36"/>
      <c r="C60" s="37"/>
      <c r="D60" s="36"/>
      <c r="E60" s="38"/>
    </row>
    <row r="61" spans="1:5" ht="12.75">
      <c r="A61" s="35"/>
      <c r="B61" s="36"/>
      <c r="C61" s="37"/>
      <c r="D61" s="36"/>
      <c r="E61" s="38"/>
    </row>
    <row r="62" spans="1:5" ht="12.75">
      <c r="A62" s="35"/>
      <c r="B62" s="36"/>
      <c r="C62" s="37"/>
      <c r="D62" s="36"/>
      <c r="E62" s="38"/>
    </row>
    <row r="63" spans="1:5" ht="12.75">
      <c r="A63" s="35"/>
      <c r="B63" s="36"/>
      <c r="C63" s="37"/>
      <c r="D63" s="36"/>
      <c r="E63" s="38"/>
    </row>
    <row r="64" spans="1:5" ht="12.75">
      <c r="A64" s="35"/>
      <c r="B64" s="36"/>
      <c r="C64" s="37"/>
      <c r="D64" s="36"/>
      <c r="E64" s="38"/>
    </row>
    <row r="65" spans="1:5" ht="12.75">
      <c r="A65" s="35"/>
      <c r="B65" s="36"/>
      <c r="C65" s="37"/>
      <c r="D65" s="36"/>
      <c r="E65" s="38"/>
    </row>
    <row r="66" spans="1:5" ht="12.75">
      <c r="A66" s="35"/>
      <c r="B66" s="36"/>
      <c r="C66" s="37"/>
      <c r="D66" s="36"/>
      <c r="E66" s="38"/>
    </row>
  </sheetData>
  <sheetProtection/>
  <autoFilter ref="A3:E3"/>
  <mergeCells count="2">
    <mergeCell ref="A1:E1"/>
    <mergeCell ref="L43:P4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66"/>
  <sheetViews>
    <sheetView tabSelected="1" zoomScalePageLayoutView="0" workbookViewId="0" topLeftCell="A1">
      <selection activeCell="B4" sqref="B4"/>
    </sheetView>
  </sheetViews>
  <sheetFormatPr defaultColWidth="9.00390625" defaultRowHeight="12.75"/>
  <cols>
    <col min="2" max="2" width="21.125" style="0" customWidth="1"/>
    <col min="3" max="3" width="13.875" style="0" customWidth="1"/>
    <col min="5" max="5" width="13.375" style="0" customWidth="1"/>
  </cols>
  <sheetData>
    <row r="1" spans="1:5" ht="12.75">
      <c r="A1" s="112" t="s">
        <v>210</v>
      </c>
      <c r="B1" s="112"/>
      <c r="C1" s="112"/>
      <c r="D1" s="112"/>
      <c r="E1" s="112"/>
    </row>
    <row r="3" spans="1:5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</row>
    <row r="4" spans="1:5" ht="56.25">
      <c r="A4" s="7">
        <v>1</v>
      </c>
      <c r="B4" s="83" t="s">
        <v>228</v>
      </c>
      <c r="C4" s="84">
        <v>18961.2</v>
      </c>
      <c r="D4" s="96">
        <v>3</v>
      </c>
      <c r="E4" s="85" t="s">
        <v>29</v>
      </c>
    </row>
    <row r="5" spans="1:5" ht="67.5">
      <c r="A5" s="7">
        <f>A4+1</f>
        <v>2</v>
      </c>
      <c r="B5" s="83" t="s">
        <v>229</v>
      </c>
      <c r="C5" s="84">
        <v>18961.2</v>
      </c>
      <c r="D5" s="96">
        <v>3</v>
      </c>
      <c r="E5" s="85" t="s">
        <v>29</v>
      </c>
    </row>
    <row r="6" spans="1:5" ht="56.25">
      <c r="A6" s="7">
        <f aca="true" t="shared" si="0" ref="A6:A24">A5+1</f>
        <v>3</v>
      </c>
      <c r="B6" s="83" t="s">
        <v>230</v>
      </c>
      <c r="C6" s="84">
        <v>18961.2</v>
      </c>
      <c r="D6" s="96">
        <v>3</v>
      </c>
      <c r="E6" s="85" t="s">
        <v>29</v>
      </c>
    </row>
    <row r="7" spans="1:5" ht="56.25">
      <c r="A7" s="7">
        <f t="shared" si="0"/>
        <v>4</v>
      </c>
      <c r="B7" s="101" t="s">
        <v>211</v>
      </c>
      <c r="C7" s="84">
        <v>139770</v>
      </c>
      <c r="D7" s="96">
        <v>75</v>
      </c>
      <c r="E7" s="85" t="s">
        <v>29</v>
      </c>
    </row>
    <row r="8" spans="1:5" ht="78.75">
      <c r="A8" s="7">
        <f t="shared" si="0"/>
        <v>5</v>
      </c>
      <c r="B8" s="101" t="s">
        <v>212</v>
      </c>
      <c r="C8" s="84">
        <v>36246</v>
      </c>
      <c r="D8" s="96">
        <v>35</v>
      </c>
      <c r="E8" s="85" t="s">
        <v>29</v>
      </c>
    </row>
    <row r="9" spans="1:5" ht="56.25">
      <c r="A9" s="7">
        <f t="shared" si="0"/>
        <v>6</v>
      </c>
      <c r="B9" s="101" t="s">
        <v>213</v>
      </c>
      <c r="C9" s="79">
        <v>18961.2</v>
      </c>
      <c r="D9" s="96">
        <v>9</v>
      </c>
      <c r="E9" s="85" t="s">
        <v>29</v>
      </c>
    </row>
    <row r="10" spans="1:5" ht="56.25">
      <c r="A10" s="7">
        <f t="shared" si="0"/>
        <v>7</v>
      </c>
      <c r="B10" s="101" t="s">
        <v>214</v>
      </c>
      <c r="C10" s="84">
        <v>31068</v>
      </c>
      <c r="D10" s="96">
        <v>30</v>
      </c>
      <c r="E10" s="85" t="s">
        <v>29</v>
      </c>
    </row>
    <row r="11" spans="1:5" ht="56.25">
      <c r="A11" s="7">
        <f t="shared" si="0"/>
        <v>8</v>
      </c>
      <c r="B11" s="101" t="s">
        <v>215</v>
      </c>
      <c r="C11" s="84">
        <v>40388.4</v>
      </c>
      <c r="D11" s="96">
        <v>39</v>
      </c>
      <c r="E11" s="85" t="s">
        <v>29</v>
      </c>
    </row>
    <row r="12" spans="1:5" ht="56.25">
      <c r="A12" s="7">
        <f t="shared" si="0"/>
        <v>9</v>
      </c>
      <c r="B12" s="101" t="s">
        <v>216</v>
      </c>
      <c r="C12" s="84">
        <v>163320</v>
      </c>
      <c r="D12" s="96">
        <v>50</v>
      </c>
      <c r="E12" s="85" t="s">
        <v>29</v>
      </c>
    </row>
    <row r="13" spans="1:5" ht="67.5">
      <c r="A13" s="7">
        <f t="shared" si="0"/>
        <v>10</v>
      </c>
      <c r="B13" s="101" t="s">
        <v>217</v>
      </c>
      <c r="C13" s="84">
        <v>550</v>
      </c>
      <c r="D13" s="96">
        <v>15</v>
      </c>
      <c r="E13" s="85" t="s">
        <v>29</v>
      </c>
    </row>
    <row r="14" spans="1:5" ht="56.25">
      <c r="A14" s="7">
        <f t="shared" si="0"/>
        <v>11</v>
      </c>
      <c r="B14" s="101" t="s">
        <v>218</v>
      </c>
      <c r="C14" s="84">
        <v>18961.2</v>
      </c>
      <c r="D14" s="96">
        <v>15</v>
      </c>
      <c r="E14" s="85" t="s">
        <v>86</v>
      </c>
    </row>
    <row r="15" spans="1:5" ht="78.75">
      <c r="A15" s="7">
        <f t="shared" si="0"/>
        <v>12</v>
      </c>
      <c r="B15" s="101" t="s">
        <v>219</v>
      </c>
      <c r="C15" s="84">
        <v>25890</v>
      </c>
      <c r="D15" s="96">
        <v>25</v>
      </c>
      <c r="E15" s="85" t="s">
        <v>29</v>
      </c>
    </row>
    <row r="16" spans="1:5" ht="56.25">
      <c r="A16" s="7">
        <f t="shared" si="0"/>
        <v>13</v>
      </c>
      <c r="B16" s="102" t="s">
        <v>220</v>
      </c>
      <c r="C16" s="79">
        <v>41424</v>
      </c>
      <c r="D16" s="97">
        <v>40</v>
      </c>
      <c r="E16" s="85" t="s">
        <v>29</v>
      </c>
    </row>
    <row r="17" spans="1:5" ht="45">
      <c r="A17" s="7">
        <f t="shared" si="0"/>
        <v>14</v>
      </c>
      <c r="B17" s="101" t="s">
        <v>221</v>
      </c>
      <c r="C17" s="84">
        <v>550</v>
      </c>
      <c r="D17" s="96">
        <v>15</v>
      </c>
      <c r="E17" s="85" t="s">
        <v>29</v>
      </c>
    </row>
    <row r="18" spans="1:5" ht="45">
      <c r="A18" s="7">
        <f t="shared" si="0"/>
        <v>15</v>
      </c>
      <c r="B18" s="101" t="s">
        <v>222</v>
      </c>
      <c r="C18" s="84">
        <v>18961.2</v>
      </c>
      <c r="D18" s="96">
        <v>15</v>
      </c>
      <c r="E18" s="85" t="s">
        <v>29</v>
      </c>
    </row>
    <row r="19" spans="1:5" ht="56.25">
      <c r="A19" s="7">
        <f t="shared" si="0"/>
        <v>16</v>
      </c>
      <c r="B19" s="101" t="s">
        <v>223</v>
      </c>
      <c r="C19" s="84">
        <v>550</v>
      </c>
      <c r="D19" s="96">
        <v>10</v>
      </c>
      <c r="E19" s="85" t="s">
        <v>29</v>
      </c>
    </row>
    <row r="20" spans="1:5" ht="90">
      <c r="A20" s="7">
        <f t="shared" si="0"/>
        <v>17</v>
      </c>
      <c r="B20" s="101" t="s">
        <v>224</v>
      </c>
      <c r="C20" s="84">
        <v>18961.2</v>
      </c>
      <c r="D20" s="96">
        <v>150</v>
      </c>
      <c r="E20" s="85" t="s">
        <v>86</v>
      </c>
    </row>
    <row r="21" spans="1:5" ht="45">
      <c r="A21" s="7">
        <f t="shared" si="0"/>
        <v>18</v>
      </c>
      <c r="B21" s="101" t="s">
        <v>225</v>
      </c>
      <c r="C21" s="84">
        <v>550</v>
      </c>
      <c r="D21" s="96">
        <v>15</v>
      </c>
      <c r="E21" s="85" t="s">
        <v>29</v>
      </c>
    </row>
    <row r="22" spans="1:5" ht="56.25">
      <c r="A22" s="7">
        <f t="shared" si="0"/>
        <v>19</v>
      </c>
      <c r="B22" s="101" t="s">
        <v>226</v>
      </c>
      <c r="C22" s="84">
        <v>550</v>
      </c>
      <c r="D22" s="96">
        <v>6</v>
      </c>
      <c r="E22" s="85" t="s">
        <v>29</v>
      </c>
    </row>
    <row r="23" spans="1:5" ht="56.25">
      <c r="A23" s="7">
        <f t="shared" si="0"/>
        <v>20</v>
      </c>
      <c r="B23" s="101" t="s">
        <v>227</v>
      </c>
      <c r="C23" s="84">
        <v>550</v>
      </c>
      <c r="D23" s="96">
        <v>15</v>
      </c>
      <c r="E23" s="85" t="s">
        <v>29</v>
      </c>
    </row>
    <row r="24" spans="1:5" ht="45">
      <c r="A24" s="7">
        <f t="shared" si="0"/>
        <v>21</v>
      </c>
      <c r="B24" s="101" t="s">
        <v>231</v>
      </c>
      <c r="C24" s="84">
        <v>550</v>
      </c>
      <c r="D24" s="96">
        <v>15</v>
      </c>
      <c r="E24" s="85" t="s">
        <v>29</v>
      </c>
    </row>
    <row r="25" spans="1:5" ht="12.75">
      <c r="A25" s="7"/>
      <c r="B25" s="82"/>
      <c r="C25" s="84"/>
      <c r="D25" s="87"/>
      <c r="E25" s="85"/>
    </row>
    <row r="26" spans="1:5" ht="12.75">
      <c r="A26" s="7"/>
      <c r="B26" s="82"/>
      <c r="C26" s="84"/>
      <c r="D26" s="87"/>
      <c r="E26" s="85"/>
    </row>
    <row r="27" spans="1:5" ht="12.75">
      <c r="A27" s="7"/>
      <c r="B27" s="82"/>
      <c r="C27" s="84"/>
      <c r="D27" s="87"/>
      <c r="E27" s="85"/>
    </row>
    <row r="28" spans="1:5" ht="12.75">
      <c r="A28" s="7"/>
      <c r="B28" s="82"/>
      <c r="C28" s="84"/>
      <c r="D28" s="87"/>
      <c r="E28" s="85"/>
    </row>
    <row r="29" spans="1:5" ht="12.75">
      <c r="A29" s="7"/>
      <c r="B29" s="82"/>
      <c r="C29" s="84"/>
      <c r="D29" s="87"/>
      <c r="E29" s="85"/>
    </row>
    <row r="30" spans="1:5" ht="12.75">
      <c r="A30" s="7"/>
      <c r="B30" s="82"/>
      <c r="C30" s="84"/>
      <c r="D30" s="87"/>
      <c r="E30" s="85"/>
    </row>
    <row r="31" spans="1:5" ht="12.75">
      <c r="A31" s="7"/>
      <c r="B31" s="94"/>
      <c r="C31" s="84"/>
      <c r="D31" s="87"/>
      <c r="E31" s="85"/>
    </row>
    <row r="32" spans="1:5" ht="12.75">
      <c r="A32" s="7"/>
      <c r="B32" s="82"/>
      <c r="C32" s="84"/>
      <c r="D32" s="87"/>
      <c r="E32" s="85"/>
    </row>
    <row r="33" spans="1:5" ht="12.75">
      <c r="A33" s="7"/>
      <c r="B33" s="82"/>
      <c r="C33" s="84"/>
      <c r="D33" s="87"/>
      <c r="E33" s="85"/>
    </row>
    <row r="34" spans="1:5" ht="12.75">
      <c r="A34" s="7"/>
      <c r="B34" s="82"/>
      <c r="C34" s="84"/>
      <c r="D34" s="87"/>
      <c r="E34" s="85"/>
    </row>
    <row r="35" spans="1:5" ht="12.75">
      <c r="A35" s="7"/>
      <c r="B35" s="94"/>
      <c r="C35" s="84"/>
      <c r="D35" s="87"/>
      <c r="E35" s="85"/>
    </row>
    <row r="36" spans="1:5" ht="12.75">
      <c r="A36" s="7"/>
      <c r="B36" s="94"/>
      <c r="C36" s="84"/>
      <c r="D36" s="87"/>
      <c r="E36" s="85"/>
    </row>
    <row r="37" spans="1:5" ht="12.75">
      <c r="A37" s="7"/>
      <c r="B37" s="94"/>
      <c r="C37" s="84"/>
      <c r="D37" s="87"/>
      <c r="E37" s="85"/>
    </row>
    <row r="38" spans="1:5" ht="12.75">
      <c r="A38" s="7"/>
      <c r="B38" s="94"/>
      <c r="C38" s="84"/>
      <c r="D38" s="87"/>
      <c r="E38" s="85"/>
    </row>
    <row r="39" spans="1:5" ht="12.75">
      <c r="A39" s="7"/>
      <c r="B39" s="94"/>
      <c r="C39" s="84"/>
      <c r="D39" s="87"/>
      <c r="E39" s="85"/>
    </row>
    <row r="40" spans="1:5" ht="12.75">
      <c r="A40" s="7"/>
      <c r="B40" s="94"/>
      <c r="C40" s="84"/>
      <c r="D40" s="87"/>
      <c r="E40" s="85"/>
    </row>
    <row r="41" spans="1:5" ht="12.75">
      <c r="A41" s="7"/>
      <c r="B41" s="94"/>
      <c r="C41" s="84"/>
      <c r="D41" s="87"/>
      <c r="E41" s="85"/>
    </row>
    <row r="42" spans="1:5" ht="12.75">
      <c r="A42" s="7"/>
      <c r="B42" s="55"/>
      <c r="C42" s="54"/>
      <c r="D42" s="55"/>
      <c r="E42" s="55"/>
    </row>
    <row r="43" spans="1:5" ht="12.75">
      <c r="A43" s="7"/>
      <c r="B43" s="55"/>
      <c r="C43" s="54"/>
      <c r="D43" s="55"/>
      <c r="E43" s="55"/>
    </row>
    <row r="44" spans="1:5" ht="12.75">
      <c r="A44" s="7"/>
      <c r="B44" s="55"/>
      <c r="C44" s="54"/>
      <c r="D44" s="55"/>
      <c r="E44" s="55"/>
    </row>
    <row r="45" spans="1:5" ht="12.75">
      <c r="A45" s="7"/>
      <c r="B45" s="55"/>
      <c r="C45" s="54"/>
      <c r="D45" s="55"/>
      <c r="E45" s="55"/>
    </row>
    <row r="46" spans="1:5" ht="12.75">
      <c r="A46" s="7"/>
      <c r="B46" s="55"/>
      <c r="C46" s="54"/>
      <c r="D46" s="55"/>
      <c r="E46" s="55"/>
    </row>
    <row r="47" spans="1:5" ht="12.75">
      <c r="A47" s="7"/>
      <c r="B47" s="55"/>
      <c r="C47" s="54"/>
      <c r="D47" s="55"/>
      <c r="E47" s="55"/>
    </row>
    <row r="48" spans="1:5" ht="12.75">
      <c r="A48" s="7"/>
      <c r="B48" s="55"/>
      <c r="C48" s="54"/>
      <c r="D48" s="55"/>
      <c r="E48" s="55"/>
    </row>
    <row r="49" spans="1:5" ht="12.75">
      <c r="A49" s="7"/>
      <c r="B49" s="7"/>
      <c r="C49" s="21"/>
      <c r="D49" s="7"/>
      <c r="E49" s="23"/>
    </row>
    <row r="50" spans="1:5" ht="12.75">
      <c r="A50" s="7"/>
      <c r="B50" s="7"/>
      <c r="C50" s="21"/>
      <c r="D50" s="7"/>
      <c r="E50" s="23"/>
    </row>
    <row r="51" spans="1:5" ht="12.75">
      <c r="A51" s="7"/>
      <c r="B51" s="7"/>
      <c r="C51" s="21"/>
      <c r="D51" s="7"/>
      <c r="E51" s="23"/>
    </row>
    <row r="52" spans="1:5" ht="12.75">
      <c r="A52" s="7"/>
      <c r="B52" s="7"/>
      <c r="C52" s="21"/>
      <c r="D52" s="7"/>
      <c r="E52" s="23"/>
    </row>
    <row r="53" spans="1:5" ht="12.75">
      <c r="A53" s="7"/>
      <c r="B53" s="7"/>
      <c r="C53" s="21"/>
      <c r="D53" s="7"/>
      <c r="E53" s="23"/>
    </row>
    <row r="54" spans="1:5" ht="12.75">
      <c r="A54" s="7"/>
      <c r="B54" s="7"/>
      <c r="C54" s="21"/>
      <c r="D54" s="7"/>
      <c r="E54" s="23"/>
    </row>
    <row r="55" spans="1:5" ht="12.75">
      <c r="A55" s="7"/>
      <c r="B55" s="7"/>
      <c r="C55" s="21"/>
      <c r="D55" s="7"/>
      <c r="E55" s="23"/>
    </row>
    <row r="56" spans="1:5" ht="12.75">
      <c r="A56" s="7"/>
      <c r="B56" s="7"/>
      <c r="C56" s="21"/>
      <c r="D56" s="7"/>
      <c r="E56" s="23"/>
    </row>
    <row r="57" spans="1:5" ht="12.75">
      <c r="A57" s="7"/>
      <c r="B57" s="7"/>
      <c r="C57" s="21"/>
      <c r="D57" s="7"/>
      <c r="E57" s="23"/>
    </row>
    <row r="58" spans="1:5" ht="12.75">
      <c r="A58" s="7"/>
      <c r="B58" s="7"/>
      <c r="C58" s="21"/>
      <c r="D58" s="7"/>
      <c r="E58" s="23"/>
    </row>
    <row r="59" spans="1:5" ht="12.75">
      <c r="A59" s="7"/>
      <c r="B59" s="7"/>
      <c r="C59" s="7"/>
      <c r="D59" s="7"/>
      <c r="E59" s="7"/>
    </row>
    <row r="60" spans="1:5" ht="12.75">
      <c r="A60" s="7"/>
      <c r="B60" s="7"/>
      <c r="C60" s="21"/>
      <c r="D60" s="7"/>
      <c r="E60" s="7"/>
    </row>
    <row r="61" spans="1:5" ht="12.75">
      <c r="A61" s="7"/>
      <c r="B61" s="23"/>
      <c r="C61" s="21"/>
      <c r="D61" s="7"/>
      <c r="E61" s="7"/>
    </row>
    <row r="62" spans="1:5" ht="12.75">
      <c r="A62" s="7"/>
      <c r="B62" s="7"/>
      <c r="C62" s="21"/>
      <c r="D62" s="7"/>
      <c r="E62" s="23"/>
    </row>
    <row r="63" spans="1:5" ht="12.75">
      <c r="A63" s="7"/>
      <c r="B63" s="7"/>
      <c r="C63" s="21"/>
      <c r="D63" s="7"/>
      <c r="E63" s="23"/>
    </row>
    <row r="64" spans="1:5" ht="12.75">
      <c r="A64" s="7"/>
      <c r="B64" s="7"/>
      <c r="C64" s="21"/>
      <c r="D64" s="7"/>
      <c r="E64" s="7"/>
    </row>
    <row r="65" spans="1:5" ht="12.75">
      <c r="A65" s="7"/>
      <c r="B65" s="7"/>
      <c r="C65" s="21"/>
      <c r="D65" s="7"/>
      <c r="E65" s="23"/>
    </row>
    <row r="66" spans="1:5" ht="12.75">
      <c r="A66" s="23"/>
      <c r="B66" s="23"/>
      <c r="C66" s="24"/>
      <c r="D66" s="23"/>
      <c r="E66" s="23"/>
    </row>
  </sheetData>
  <sheetProtection/>
  <autoFilter ref="A3:E3"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68"/>
  <sheetViews>
    <sheetView zoomScalePageLayoutView="0" workbookViewId="0" topLeftCell="A1">
      <selection activeCell="A4" sqref="A4:E37"/>
    </sheetView>
  </sheetViews>
  <sheetFormatPr defaultColWidth="9.00390625" defaultRowHeight="12.75"/>
  <cols>
    <col min="2" max="2" width="18.00390625" style="0" customWidth="1"/>
    <col min="3" max="3" width="13.875" style="0" customWidth="1"/>
    <col min="5" max="5" width="13.375" style="0" customWidth="1"/>
  </cols>
  <sheetData>
    <row r="1" spans="1:5" ht="12.75">
      <c r="A1" s="112" t="s">
        <v>30</v>
      </c>
      <c r="B1" s="112"/>
      <c r="C1" s="112"/>
      <c r="D1" s="112"/>
      <c r="E1" s="112"/>
    </row>
    <row r="3" spans="1:5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</row>
    <row r="4" spans="1:5" ht="12.75">
      <c r="A4" s="7"/>
      <c r="B4" s="7"/>
      <c r="C4" s="21"/>
      <c r="D4" s="7"/>
      <c r="E4" s="7"/>
    </row>
    <row r="5" spans="1:5" ht="12.75">
      <c r="A5" s="7"/>
      <c r="B5" s="7"/>
      <c r="C5" s="21"/>
      <c r="D5" s="7"/>
      <c r="E5" s="7"/>
    </row>
    <row r="6" spans="1:5" ht="12.75">
      <c r="A6" s="7"/>
      <c r="B6" s="7"/>
      <c r="C6" s="21"/>
      <c r="D6" s="7"/>
      <c r="E6" s="7"/>
    </row>
    <row r="7" spans="1:5" ht="12.75">
      <c r="A7" s="7"/>
      <c r="B7" s="7"/>
      <c r="C7" s="21"/>
      <c r="D7" s="7"/>
      <c r="E7" s="7"/>
    </row>
    <row r="8" spans="1:5" ht="12.75">
      <c r="A8" s="7"/>
      <c r="B8" s="7"/>
      <c r="C8" s="21"/>
      <c r="D8" s="7"/>
      <c r="E8" s="7"/>
    </row>
    <row r="9" spans="1:5" ht="12.75">
      <c r="A9" s="7"/>
      <c r="B9" s="7"/>
      <c r="C9" s="21"/>
      <c r="D9" s="7"/>
      <c r="E9" s="7"/>
    </row>
    <row r="10" spans="1:5" ht="12.75">
      <c r="A10" s="7"/>
      <c r="B10" s="7"/>
      <c r="C10" s="21"/>
      <c r="D10" s="7"/>
      <c r="E10" s="7"/>
    </row>
    <row r="11" spans="1:5" ht="12.75">
      <c r="A11" s="7"/>
      <c r="B11" s="7"/>
      <c r="C11" s="21"/>
      <c r="D11" s="7"/>
      <c r="E11" s="7"/>
    </row>
    <row r="12" spans="1:5" ht="12.75">
      <c r="A12" s="7"/>
      <c r="B12" s="7"/>
      <c r="C12" s="21"/>
      <c r="D12" s="7"/>
      <c r="E12" s="7"/>
    </row>
    <row r="13" spans="1:5" ht="12.75">
      <c r="A13" s="7"/>
      <c r="B13" s="7"/>
      <c r="C13" s="21"/>
      <c r="D13" s="7"/>
      <c r="E13" s="7"/>
    </row>
    <row r="14" spans="1:5" ht="12.75">
      <c r="A14" s="7"/>
      <c r="B14" s="7"/>
      <c r="C14" s="21"/>
      <c r="D14" s="7"/>
      <c r="E14" s="7"/>
    </row>
    <row r="15" spans="1:5" ht="12.75">
      <c r="A15" s="7"/>
      <c r="B15" s="7"/>
      <c r="C15" s="21"/>
      <c r="D15" s="7"/>
      <c r="E15" s="7"/>
    </row>
    <row r="16" spans="1:5" ht="12.75">
      <c r="A16" s="7"/>
      <c r="B16" s="7"/>
      <c r="C16" s="21"/>
      <c r="D16" s="7"/>
      <c r="E16" s="7"/>
    </row>
    <row r="17" spans="1:5" ht="12.75">
      <c r="A17" s="7"/>
      <c r="B17" s="7"/>
      <c r="C17" s="21"/>
      <c r="D17" s="7"/>
      <c r="E17" s="7"/>
    </row>
    <row r="18" spans="1:5" ht="12.75">
      <c r="A18" s="7"/>
      <c r="B18" s="7"/>
      <c r="C18" s="21"/>
      <c r="D18" s="7"/>
      <c r="E18" s="7"/>
    </row>
    <row r="19" spans="1:5" ht="12.75">
      <c r="A19" s="7"/>
      <c r="B19" s="7"/>
      <c r="C19" s="21"/>
      <c r="D19" s="7"/>
      <c r="E19" s="7"/>
    </row>
    <row r="20" spans="1:5" ht="12.75">
      <c r="A20" s="7"/>
      <c r="B20" s="7"/>
      <c r="C20" s="21"/>
      <c r="D20" s="7"/>
      <c r="E20" s="7"/>
    </row>
    <row r="21" spans="1:5" ht="12.75">
      <c r="A21" s="7"/>
      <c r="B21" s="7"/>
      <c r="C21" s="21"/>
      <c r="D21" s="7"/>
      <c r="E21" s="7"/>
    </row>
    <row r="22" spans="1:5" ht="12.75">
      <c r="A22" s="7"/>
      <c r="B22" s="7"/>
      <c r="C22" s="21"/>
      <c r="D22" s="7"/>
      <c r="E22" s="7"/>
    </row>
    <row r="23" spans="1:5" ht="12.75">
      <c r="A23" s="7"/>
      <c r="B23" s="7"/>
      <c r="C23" s="21"/>
      <c r="D23" s="7"/>
      <c r="E23" s="7"/>
    </row>
    <row r="24" spans="1:5" ht="12.75">
      <c r="A24" s="7"/>
      <c r="B24" s="7"/>
      <c r="C24" s="21"/>
      <c r="D24" s="7"/>
      <c r="E24" s="7"/>
    </row>
    <row r="25" spans="1:5" ht="12.75">
      <c r="A25" s="7"/>
      <c r="B25" s="7"/>
      <c r="C25" s="21"/>
      <c r="D25" s="7"/>
      <c r="E25" s="7"/>
    </row>
    <row r="26" spans="1:5" ht="12.75">
      <c r="A26" s="7"/>
      <c r="B26" s="7"/>
      <c r="C26" s="21"/>
      <c r="D26" s="7"/>
      <c r="E26" s="7"/>
    </row>
    <row r="27" spans="1:5" ht="12.75">
      <c r="A27" s="7"/>
      <c r="B27" s="7"/>
      <c r="C27" s="21"/>
      <c r="D27" s="7"/>
      <c r="E27" s="7"/>
    </row>
    <row r="28" spans="1:5" ht="12.75">
      <c r="A28" s="7"/>
      <c r="B28" s="7"/>
      <c r="C28" s="21"/>
      <c r="D28" s="7"/>
      <c r="E28" s="7"/>
    </row>
    <row r="29" spans="1:5" ht="12.75">
      <c r="A29" s="7"/>
      <c r="B29" s="7"/>
      <c r="C29" s="21"/>
      <c r="D29" s="7"/>
      <c r="E29" s="7"/>
    </row>
    <row r="30" spans="1:5" ht="12.75">
      <c r="A30" s="7"/>
      <c r="B30" s="7"/>
      <c r="C30" s="21"/>
      <c r="D30" s="7"/>
      <c r="E30" s="7"/>
    </row>
    <row r="31" spans="1:5" ht="12.75">
      <c r="A31" s="7"/>
      <c r="B31" s="7"/>
      <c r="C31" s="21"/>
      <c r="D31" s="7"/>
      <c r="E31" s="7"/>
    </row>
    <row r="32" spans="1:5" ht="12.75">
      <c r="A32" s="7"/>
      <c r="B32" s="7"/>
      <c r="C32" s="21"/>
      <c r="D32" s="7"/>
      <c r="E32" s="7"/>
    </row>
    <row r="33" spans="1:5" ht="12.75">
      <c r="A33" s="7"/>
      <c r="B33" s="7"/>
      <c r="C33" s="21"/>
      <c r="D33" s="7"/>
      <c r="E33" s="7"/>
    </row>
    <row r="34" spans="1:5" ht="12.75">
      <c r="A34" s="7"/>
      <c r="B34" s="7"/>
      <c r="C34" s="21"/>
      <c r="D34" s="7"/>
      <c r="E34" s="7"/>
    </row>
    <row r="35" spans="1:5" ht="12.75">
      <c r="A35" s="7"/>
      <c r="B35" s="7"/>
      <c r="C35" s="21"/>
      <c r="D35" s="7"/>
      <c r="E35" s="7"/>
    </row>
    <row r="36" spans="1:5" ht="12.75">
      <c r="A36" s="7"/>
      <c r="B36" s="7"/>
      <c r="C36" s="21"/>
      <c r="D36" s="7"/>
      <c r="E36" s="7"/>
    </row>
    <row r="37" spans="1:5" ht="12.75">
      <c r="A37" s="7"/>
      <c r="B37" s="7"/>
      <c r="C37" s="21"/>
      <c r="D37" s="7"/>
      <c r="E37" s="7"/>
    </row>
    <row r="38" spans="1:5" ht="12.75">
      <c r="A38" s="7"/>
      <c r="B38" s="7"/>
      <c r="C38" s="21"/>
      <c r="D38" s="7"/>
      <c r="E38" s="7"/>
    </row>
    <row r="39" spans="1:5" ht="12.75">
      <c r="A39" s="7"/>
      <c r="B39" s="7"/>
      <c r="C39" s="21"/>
      <c r="D39" s="7"/>
      <c r="E39" s="7"/>
    </row>
    <row r="40" spans="1:5" ht="12.75">
      <c r="A40" s="7"/>
      <c r="B40" s="7"/>
      <c r="C40" s="21"/>
      <c r="D40" s="7"/>
      <c r="E40" s="7"/>
    </row>
    <row r="41" spans="1:5" ht="12.75">
      <c r="A41" s="7"/>
      <c r="B41" s="7"/>
      <c r="C41" s="21"/>
      <c r="D41" s="7"/>
      <c r="E41" s="7"/>
    </row>
    <row r="42" spans="1:5" ht="12.75">
      <c r="A42" s="7"/>
      <c r="B42" s="7"/>
      <c r="C42" s="21"/>
      <c r="D42" s="7"/>
      <c r="E42" s="7"/>
    </row>
    <row r="43" spans="1:5" ht="12.75">
      <c r="A43" s="7"/>
      <c r="B43" s="7"/>
      <c r="C43" s="21"/>
      <c r="D43" s="7"/>
      <c r="E43" s="7"/>
    </row>
    <row r="44" spans="1:5" ht="12.75">
      <c r="A44" s="7"/>
      <c r="B44" s="7"/>
      <c r="C44" s="21"/>
      <c r="D44" s="7"/>
      <c r="E44" s="7"/>
    </row>
    <row r="45" spans="1:5" ht="12.75">
      <c r="A45" s="7"/>
      <c r="B45" s="7"/>
      <c r="C45" s="21"/>
      <c r="D45" s="7"/>
      <c r="E45" s="7"/>
    </row>
    <row r="46" spans="1:5" ht="12.75">
      <c r="A46" s="7"/>
      <c r="B46" s="7"/>
      <c r="C46" s="21"/>
      <c r="D46" s="7"/>
      <c r="E46" s="7"/>
    </row>
    <row r="47" spans="1:5" ht="12.75">
      <c r="A47" s="7"/>
      <c r="B47" s="7"/>
      <c r="C47" s="21"/>
      <c r="D47" s="7"/>
      <c r="E47" s="7"/>
    </row>
    <row r="48" spans="1:5" ht="12.75">
      <c r="A48" s="7"/>
      <c r="B48" s="7"/>
      <c r="C48" s="21"/>
      <c r="D48" s="7"/>
      <c r="E48" s="7"/>
    </row>
    <row r="49" spans="1:5" ht="12.75">
      <c r="A49" s="7"/>
      <c r="B49" s="7"/>
      <c r="C49" s="21"/>
      <c r="D49" s="7"/>
      <c r="E49" s="23"/>
    </row>
    <row r="50" spans="1:5" ht="12.75">
      <c r="A50" s="7"/>
      <c r="B50" s="7"/>
      <c r="C50" s="21"/>
      <c r="D50" s="7"/>
      <c r="E50" s="23"/>
    </row>
    <row r="51" spans="1:5" ht="12.75">
      <c r="A51" s="7"/>
      <c r="B51" s="7"/>
      <c r="C51" s="21"/>
      <c r="D51" s="7"/>
      <c r="E51" s="23"/>
    </row>
    <row r="52" spans="1:5" ht="12.75">
      <c r="A52" s="7"/>
      <c r="B52" s="7"/>
      <c r="C52" s="21"/>
      <c r="D52" s="7"/>
      <c r="E52" s="23"/>
    </row>
    <row r="53" spans="1:5" ht="12.75">
      <c r="A53" s="7"/>
      <c r="B53" s="7"/>
      <c r="C53" s="21"/>
      <c r="D53" s="7"/>
      <c r="E53" s="23"/>
    </row>
    <row r="54" spans="1:5" ht="12.75">
      <c r="A54" s="7"/>
      <c r="B54" s="7"/>
      <c r="C54" s="21"/>
      <c r="D54" s="7"/>
      <c r="E54" s="23"/>
    </row>
    <row r="55" spans="1:5" ht="12.75">
      <c r="A55" s="7"/>
      <c r="B55" s="7"/>
      <c r="C55" s="21"/>
      <c r="D55" s="7"/>
      <c r="E55" s="23"/>
    </row>
    <row r="56" spans="1:5" ht="12.75">
      <c r="A56" s="7"/>
      <c r="B56" s="7"/>
      <c r="C56" s="21"/>
      <c r="D56" s="7"/>
      <c r="E56" s="23"/>
    </row>
    <row r="57" spans="1:5" ht="12.75">
      <c r="A57" s="7"/>
      <c r="B57" s="7"/>
      <c r="C57" s="21"/>
      <c r="D57" s="7"/>
      <c r="E57" s="23"/>
    </row>
    <row r="58" spans="1:5" ht="12.75">
      <c r="A58" s="7"/>
      <c r="B58" s="7"/>
      <c r="C58" s="21"/>
      <c r="D58" s="7"/>
      <c r="E58" s="23"/>
    </row>
    <row r="59" spans="1:5" ht="12.75">
      <c r="A59" s="7"/>
      <c r="B59" s="7"/>
      <c r="C59" s="21"/>
      <c r="D59" s="7"/>
      <c r="E59" s="23"/>
    </row>
    <row r="60" spans="1:5" ht="12.75">
      <c r="A60" s="7"/>
      <c r="B60" s="7"/>
      <c r="C60" s="7"/>
      <c r="D60" s="7"/>
      <c r="E60" s="7"/>
    </row>
    <row r="61" spans="1:5" ht="12.75">
      <c r="A61" s="7"/>
      <c r="B61" s="7"/>
      <c r="C61" s="21"/>
      <c r="D61" s="7"/>
      <c r="E61" s="7"/>
    </row>
    <row r="62" spans="1:5" ht="12.75">
      <c r="A62" s="7"/>
      <c r="B62" s="7"/>
      <c r="C62" s="21"/>
      <c r="D62" s="7"/>
      <c r="E62" s="7"/>
    </row>
    <row r="63" spans="1:5" ht="12.75">
      <c r="A63" s="7"/>
      <c r="B63" s="23"/>
      <c r="C63" s="21"/>
      <c r="D63" s="7"/>
      <c r="E63" s="23"/>
    </row>
    <row r="64" spans="1:5" ht="12.75">
      <c r="A64" s="7"/>
      <c r="B64" s="7"/>
      <c r="C64" s="21"/>
      <c r="D64" s="7"/>
      <c r="E64" s="23"/>
    </row>
    <row r="65" spans="1:5" ht="12.75">
      <c r="A65" s="7"/>
      <c r="B65" s="7"/>
      <c r="C65" s="21"/>
      <c r="D65" s="7"/>
      <c r="E65" s="7"/>
    </row>
    <row r="66" spans="1:5" ht="12.75">
      <c r="A66" s="7"/>
      <c r="B66" s="7"/>
      <c r="C66" s="21"/>
      <c r="D66" s="7"/>
      <c r="E66" s="23"/>
    </row>
    <row r="67" spans="1:5" ht="12.75">
      <c r="A67" s="23"/>
      <c r="B67" s="7"/>
      <c r="C67" s="24"/>
      <c r="D67" s="23"/>
      <c r="E67" s="23"/>
    </row>
    <row r="68" ht="12.75">
      <c r="B68" s="23"/>
    </row>
  </sheetData>
  <sheetProtection/>
  <autoFilter ref="A3:E3"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32"/>
  <sheetViews>
    <sheetView zoomScalePageLayoutView="0" workbookViewId="0" topLeftCell="A1">
      <selection activeCell="A2" sqref="A2"/>
    </sheetView>
  </sheetViews>
  <sheetFormatPr defaultColWidth="9.00390625" defaultRowHeight="12.75"/>
  <cols>
    <col min="2" max="2" width="18.125" style="0" customWidth="1"/>
    <col min="3" max="3" width="13.875" style="0" customWidth="1"/>
    <col min="4" max="4" width="9.125" style="0" customWidth="1"/>
    <col min="5" max="5" width="12.75390625" style="0" customWidth="1"/>
  </cols>
  <sheetData>
    <row r="1" spans="1:5" ht="12.75">
      <c r="A1" s="112" t="s">
        <v>31</v>
      </c>
      <c r="B1" s="112"/>
      <c r="C1" s="112"/>
      <c r="D1" s="112"/>
      <c r="E1" s="112"/>
    </row>
    <row r="3" spans="1:5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</row>
    <row r="4" spans="1:5" ht="12.75">
      <c r="A4" s="7"/>
      <c r="B4" s="7"/>
      <c r="C4" s="21"/>
      <c r="D4" s="7"/>
      <c r="E4" s="7"/>
    </row>
    <row r="5" spans="1:5" ht="12.75">
      <c r="A5" s="7"/>
      <c r="B5" s="7"/>
      <c r="C5" s="21"/>
      <c r="D5" s="7"/>
      <c r="E5" s="7"/>
    </row>
    <row r="6" spans="1:5" ht="12.75">
      <c r="A6" s="7"/>
      <c r="B6" s="7"/>
      <c r="C6" s="21"/>
      <c r="D6" s="7"/>
      <c r="E6" s="7"/>
    </row>
    <row r="7" spans="1:5" ht="12.75">
      <c r="A7" s="7"/>
      <c r="B7" s="7"/>
      <c r="C7" s="21"/>
      <c r="D7" s="7"/>
      <c r="E7" s="7"/>
    </row>
    <row r="8" spans="1:5" ht="12.75">
      <c r="A8" s="7"/>
      <c r="B8" s="7"/>
      <c r="C8" s="21"/>
      <c r="D8" s="7"/>
      <c r="E8" s="7"/>
    </row>
    <row r="9" spans="1:5" ht="12.75">
      <c r="A9" s="7"/>
      <c r="B9" s="7"/>
      <c r="C9" s="21"/>
      <c r="D9" s="7"/>
      <c r="E9" s="7"/>
    </row>
    <row r="10" spans="1:5" ht="12.75">
      <c r="A10" s="7"/>
      <c r="B10" s="7"/>
      <c r="C10" s="21"/>
      <c r="D10" s="7"/>
      <c r="E10" s="7"/>
    </row>
    <row r="11" spans="1:5" ht="12.75">
      <c r="A11" s="7"/>
      <c r="B11" s="7"/>
      <c r="C11" s="21"/>
      <c r="D11" s="7"/>
      <c r="E11" s="7"/>
    </row>
    <row r="12" spans="1:5" ht="12.75">
      <c r="A12" s="7"/>
      <c r="B12" s="7"/>
      <c r="C12" s="21"/>
      <c r="D12" s="7"/>
      <c r="E12" s="7"/>
    </row>
    <row r="13" spans="1:5" ht="12.75">
      <c r="A13" s="7"/>
      <c r="B13" s="7"/>
      <c r="C13" s="21"/>
      <c r="D13" s="7"/>
      <c r="E13" s="7"/>
    </row>
    <row r="14" spans="1:5" ht="12.75">
      <c r="A14" s="7"/>
      <c r="B14" s="7"/>
      <c r="C14" s="21"/>
      <c r="D14" s="7"/>
      <c r="E14" s="7"/>
    </row>
    <row r="15" spans="1:5" ht="12.75">
      <c r="A15" s="7"/>
      <c r="B15" s="7"/>
      <c r="C15" s="21"/>
      <c r="D15" s="7"/>
      <c r="E15" s="7"/>
    </row>
    <row r="16" spans="1:5" ht="12.75">
      <c r="A16" s="7"/>
      <c r="B16" s="7"/>
      <c r="C16" s="21"/>
      <c r="D16" s="7"/>
      <c r="E16" s="7"/>
    </row>
    <row r="17" spans="1:5" ht="12.75">
      <c r="A17" s="7"/>
      <c r="B17" s="7"/>
      <c r="C17" s="21"/>
      <c r="D17" s="7"/>
      <c r="E17" s="7"/>
    </row>
    <row r="18" spans="1:5" ht="12.75">
      <c r="A18" s="7"/>
      <c r="B18" s="7"/>
      <c r="C18" s="21"/>
      <c r="D18" s="7"/>
      <c r="E18" s="7"/>
    </row>
    <row r="19" spans="1:5" ht="12.75">
      <c r="A19" s="7"/>
      <c r="B19" s="7"/>
      <c r="C19" s="21"/>
      <c r="D19" s="7"/>
      <c r="E19" s="7"/>
    </row>
    <row r="20" spans="1:5" ht="12.75">
      <c r="A20" s="7"/>
      <c r="B20" s="7"/>
      <c r="C20" s="21"/>
      <c r="D20" s="7"/>
      <c r="E20" s="7"/>
    </row>
    <row r="21" spans="1:5" ht="12.75">
      <c r="A21" s="7"/>
      <c r="B21" s="7"/>
      <c r="C21" s="21"/>
      <c r="D21" s="7"/>
      <c r="E21" s="7"/>
    </row>
    <row r="22" spans="1:5" ht="12.75">
      <c r="A22" s="7"/>
      <c r="B22" s="7"/>
      <c r="C22" s="21"/>
      <c r="D22" s="7"/>
      <c r="E22" s="7"/>
    </row>
    <row r="23" spans="1:5" ht="12.75">
      <c r="A23" s="7"/>
      <c r="B23" s="7"/>
      <c r="C23" s="21"/>
      <c r="D23" s="7"/>
      <c r="E23" s="7"/>
    </row>
    <row r="24" spans="1:5" ht="12.75">
      <c r="A24" s="7"/>
      <c r="B24" s="7"/>
      <c r="C24" s="21"/>
      <c r="D24" s="7"/>
      <c r="E24" s="7"/>
    </row>
    <row r="25" spans="1:5" ht="12.75">
      <c r="A25" s="7"/>
      <c r="B25" s="7"/>
      <c r="C25" s="21"/>
      <c r="D25" s="7"/>
      <c r="E25" s="7"/>
    </row>
    <row r="26" spans="1:5" ht="12.75">
      <c r="A26" s="7"/>
      <c r="B26" s="7"/>
      <c r="C26" s="21"/>
      <c r="D26" s="7"/>
      <c r="E26" s="7"/>
    </row>
    <row r="27" spans="1:5" ht="12.75">
      <c r="A27" s="7"/>
      <c r="B27" s="7"/>
      <c r="C27" s="21"/>
      <c r="D27" s="7"/>
      <c r="E27" s="7"/>
    </row>
    <row r="28" spans="1:5" ht="12.75">
      <c r="A28" s="7"/>
      <c r="B28" s="7"/>
      <c r="C28" s="21"/>
      <c r="D28" s="7"/>
      <c r="E28" s="7"/>
    </row>
    <row r="29" spans="1:5" ht="12.75">
      <c r="A29" s="7"/>
      <c r="B29" s="7"/>
      <c r="C29" s="21"/>
      <c r="D29" s="7"/>
      <c r="E29" s="7"/>
    </row>
    <row r="30" spans="1:5" ht="12.75">
      <c r="A30" s="7"/>
      <c r="B30" s="7"/>
      <c r="C30" s="21"/>
      <c r="D30" s="7"/>
      <c r="E30" s="7"/>
    </row>
    <row r="31" spans="1:5" ht="12.75">
      <c r="A31" s="7"/>
      <c r="B31" s="7"/>
      <c r="C31" s="21"/>
      <c r="D31" s="7"/>
      <c r="E31" s="7"/>
    </row>
    <row r="32" spans="1:5" ht="12.75">
      <c r="A32" s="7"/>
      <c r="B32" s="7"/>
      <c r="C32" s="21"/>
      <c r="D32" s="7"/>
      <c r="E32" s="7"/>
    </row>
  </sheetData>
  <sheetProtection/>
  <autoFilter ref="A3:E3"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6"/>
  <sheetViews>
    <sheetView zoomScalePageLayoutView="0" workbookViewId="0" topLeftCell="A1">
      <selection activeCell="D14" sqref="D14"/>
    </sheetView>
  </sheetViews>
  <sheetFormatPr defaultColWidth="9.00390625" defaultRowHeight="12.75"/>
  <cols>
    <col min="1" max="1" width="21.00390625" style="0" customWidth="1"/>
    <col min="2" max="2" width="11.125" style="0" customWidth="1"/>
    <col min="3" max="3" width="15.75390625" style="0" customWidth="1"/>
    <col min="4" max="4" width="12.375" style="0" customWidth="1"/>
    <col min="5" max="5" width="12.75390625" style="0" customWidth="1"/>
    <col min="6" max="6" width="13.875" style="0" customWidth="1"/>
    <col min="7" max="7" width="14.25390625" style="0" customWidth="1"/>
    <col min="8" max="8" width="11.375" style="0" customWidth="1"/>
    <col min="9" max="9" width="11.00390625" style="0" customWidth="1"/>
    <col min="10" max="10" width="14.25390625" style="0" customWidth="1"/>
    <col min="11" max="11" width="12.75390625" style="0" bestFit="1" customWidth="1"/>
    <col min="13" max="13" width="12.75390625" style="0" customWidth="1"/>
  </cols>
  <sheetData>
    <row r="1" spans="1:10" ht="15.75">
      <c r="A1" s="106" t="s">
        <v>34</v>
      </c>
      <c r="B1" s="106"/>
      <c r="C1" s="106"/>
      <c r="D1" s="106"/>
      <c r="E1" s="106"/>
      <c r="F1" s="106"/>
      <c r="G1" s="106"/>
      <c r="H1" s="106"/>
      <c r="I1" s="106"/>
      <c r="J1" s="106"/>
    </row>
    <row r="2" spans="1:10" ht="12.75" customHeight="1">
      <c r="A2" s="109" t="s">
        <v>4</v>
      </c>
      <c r="B2" s="111" t="s">
        <v>0</v>
      </c>
      <c r="C2" s="111"/>
      <c r="D2" s="111"/>
      <c r="E2" s="111" t="s">
        <v>3</v>
      </c>
      <c r="F2" s="111"/>
      <c r="G2" s="111"/>
      <c r="H2" s="111" t="s">
        <v>11</v>
      </c>
      <c r="I2" s="111"/>
      <c r="J2" s="111"/>
    </row>
    <row r="3" spans="1:10" ht="38.25">
      <c r="A3" s="110"/>
      <c r="B3" s="9" t="s">
        <v>2</v>
      </c>
      <c r="C3" s="10" t="s">
        <v>1</v>
      </c>
      <c r="D3" s="6" t="s">
        <v>24</v>
      </c>
      <c r="E3" s="9" t="s">
        <v>2</v>
      </c>
      <c r="F3" s="10" t="s">
        <v>1</v>
      </c>
      <c r="G3" s="6" t="s">
        <v>24</v>
      </c>
      <c r="H3" s="9" t="s">
        <v>2</v>
      </c>
      <c r="I3" s="10" t="s">
        <v>1</v>
      </c>
      <c r="J3" s="6" t="s">
        <v>24</v>
      </c>
    </row>
    <row r="4" spans="1:13" ht="12.75">
      <c r="A4" s="25" t="s">
        <v>5</v>
      </c>
      <c r="B4" s="25">
        <v>15</v>
      </c>
      <c r="C4" s="25">
        <v>560.5</v>
      </c>
      <c r="D4" s="30">
        <v>489544.6</v>
      </c>
      <c r="E4" s="25">
        <v>1</v>
      </c>
      <c r="F4" s="25">
        <v>23</v>
      </c>
      <c r="G4" s="30">
        <v>23818.8</v>
      </c>
      <c r="H4" s="25">
        <f>B4+E4</f>
        <v>16</v>
      </c>
      <c r="I4" s="25">
        <f>C4+F4</f>
        <v>583.5</v>
      </c>
      <c r="J4" s="30">
        <f>D4+G4</f>
        <v>513363.39999999997</v>
      </c>
      <c r="M4" s="12"/>
    </row>
    <row r="5" spans="1:10" ht="12.75">
      <c r="A5" s="25" t="s">
        <v>6</v>
      </c>
      <c r="B5" s="25">
        <v>10</v>
      </c>
      <c r="C5" s="25">
        <v>142.25</v>
      </c>
      <c r="D5" s="30">
        <v>121860.4</v>
      </c>
      <c r="E5" s="25">
        <v>0</v>
      </c>
      <c r="F5" s="25">
        <v>0</v>
      </c>
      <c r="G5" s="30">
        <v>0</v>
      </c>
      <c r="H5" s="25">
        <f aca="true" t="shared" si="0" ref="H5:H15">B5+E5</f>
        <v>10</v>
      </c>
      <c r="I5" s="25">
        <f aca="true" t="shared" si="1" ref="I5:I15">C5+F5</f>
        <v>142.25</v>
      </c>
      <c r="J5" s="30">
        <f aca="true" t="shared" si="2" ref="J5:J15">D5+G5</f>
        <v>121860.4</v>
      </c>
    </row>
    <row r="6" spans="1:10" ht="12.75">
      <c r="A6" s="25" t="s">
        <v>7</v>
      </c>
      <c r="B6" s="26">
        <v>19</v>
      </c>
      <c r="C6" s="26">
        <f>1198.72+45</f>
        <v>1243.72</v>
      </c>
      <c r="D6" s="31">
        <f>1016314+31374</f>
        <v>1047688</v>
      </c>
      <c r="E6" s="25">
        <v>0</v>
      </c>
      <c r="F6" s="25">
        <v>0</v>
      </c>
      <c r="G6" s="30">
        <v>0</v>
      </c>
      <c r="H6" s="25">
        <f t="shared" si="0"/>
        <v>19</v>
      </c>
      <c r="I6" s="25">
        <f t="shared" si="1"/>
        <v>1243.72</v>
      </c>
      <c r="J6" s="30">
        <f t="shared" si="2"/>
        <v>1047688</v>
      </c>
    </row>
    <row r="7" spans="1:13" ht="12.75">
      <c r="A7" s="25" t="s">
        <v>8</v>
      </c>
      <c r="B7" s="25">
        <v>6</v>
      </c>
      <c r="C7" s="25">
        <v>346</v>
      </c>
      <c r="D7" s="30">
        <v>58533.6</v>
      </c>
      <c r="E7" s="25">
        <v>0</v>
      </c>
      <c r="F7" s="25">
        <v>0</v>
      </c>
      <c r="G7" s="30">
        <v>0</v>
      </c>
      <c r="H7" s="25">
        <f t="shared" si="0"/>
        <v>6</v>
      </c>
      <c r="I7" s="25">
        <f t="shared" si="1"/>
        <v>346</v>
      </c>
      <c r="J7" s="30">
        <f t="shared" si="2"/>
        <v>58533.6</v>
      </c>
      <c r="M7" s="12"/>
    </row>
    <row r="8" spans="1:10" ht="12.75">
      <c r="A8" s="1" t="s">
        <v>9</v>
      </c>
      <c r="B8" s="25">
        <v>11</v>
      </c>
      <c r="C8" s="1">
        <v>945</v>
      </c>
      <c r="D8" s="11">
        <v>12316455.55</v>
      </c>
      <c r="E8" s="1">
        <v>2</v>
      </c>
      <c r="F8" s="1">
        <v>53</v>
      </c>
      <c r="G8" s="11">
        <v>37922.4</v>
      </c>
      <c r="H8" s="25">
        <f>B8+E8</f>
        <v>13</v>
      </c>
      <c r="I8" s="25">
        <f>C8+F8</f>
        <v>998</v>
      </c>
      <c r="J8" s="30">
        <f t="shared" si="2"/>
        <v>12354377.950000001</v>
      </c>
    </row>
    <row r="9" spans="1:10" s="29" customFormat="1" ht="12.75">
      <c r="A9" s="1" t="s">
        <v>10</v>
      </c>
      <c r="B9" s="43">
        <v>30</v>
      </c>
      <c r="C9" s="43">
        <v>710.5</v>
      </c>
      <c r="D9" s="43">
        <v>495309</v>
      </c>
      <c r="E9" s="43">
        <v>0</v>
      </c>
      <c r="F9" s="43">
        <v>0</v>
      </c>
      <c r="G9" s="43">
        <v>0</v>
      </c>
      <c r="H9" s="25">
        <f t="shared" si="0"/>
        <v>30</v>
      </c>
      <c r="I9" s="25">
        <f t="shared" si="1"/>
        <v>710.5</v>
      </c>
      <c r="J9" s="30">
        <f t="shared" si="2"/>
        <v>495309</v>
      </c>
    </row>
    <row r="10" spans="1:13" ht="12.75">
      <c r="A10" s="1" t="s">
        <v>12</v>
      </c>
      <c r="B10" s="1">
        <v>22</v>
      </c>
      <c r="C10" s="1">
        <v>813.5</v>
      </c>
      <c r="D10" s="11">
        <v>707472</v>
      </c>
      <c r="E10" s="1">
        <v>0</v>
      </c>
      <c r="F10" s="1">
        <v>0</v>
      </c>
      <c r="G10" s="11">
        <v>0</v>
      </c>
      <c r="H10" s="25">
        <f t="shared" si="0"/>
        <v>22</v>
      </c>
      <c r="I10" s="25">
        <f t="shared" si="1"/>
        <v>813.5</v>
      </c>
      <c r="J10" s="30">
        <f t="shared" si="2"/>
        <v>707472</v>
      </c>
      <c r="M10" s="12"/>
    </row>
    <row r="11" spans="1:10" s="39" customFormat="1" ht="12.75">
      <c r="A11" s="25" t="s">
        <v>13</v>
      </c>
      <c r="B11" s="25">
        <v>23</v>
      </c>
      <c r="C11" s="25">
        <v>650.5</v>
      </c>
      <c r="D11" s="30">
        <v>327880.8</v>
      </c>
      <c r="E11" s="25">
        <v>1</v>
      </c>
      <c r="F11" s="25">
        <v>0</v>
      </c>
      <c r="G11" s="30">
        <v>18961.2</v>
      </c>
      <c r="H11" s="25">
        <f t="shared" si="0"/>
        <v>24</v>
      </c>
      <c r="I11" s="25">
        <f t="shared" si="1"/>
        <v>650.5</v>
      </c>
      <c r="J11" s="30">
        <f t="shared" si="2"/>
        <v>346842</v>
      </c>
    </row>
    <row r="12" spans="1:10" s="29" customFormat="1" ht="12.75">
      <c r="A12" s="1" t="s">
        <v>14</v>
      </c>
      <c r="B12" s="1">
        <v>20</v>
      </c>
      <c r="C12" s="1">
        <v>379</v>
      </c>
      <c r="D12" s="11">
        <v>360692.8</v>
      </c>
      <c r="E12" s="1">
        <v>1</v>
      </c>
      <c r="F12" s="1">
        <v>3107</v>
      </c>
      <c r="G12" s="30">
        <v>71193617.88</v>
      </c>
      <c r="H12" s="25">
        <f t="shared" si="0"/>
        <v>21</v>
      </c>
      <c r="I12" s="25">
        <f t="shared" si="1"/>
        <v>3486</v>
      </c>
      <c r="J12" s="30">
        <f t="shared" si="2"/>
        <v>71554310.67999999</v>
      </c>
    </row>
    <row r="13" spans="1:10" ht="12.75">
      <c r="A13" s="1" t="s">
        <v>15</v>
      </c>
      <c r="B13" s="43">
        <v>21</v>
      </c>
      <c r="C13" s="43">
        <v>583</v>
      </c>
      <c r="D13" s="44">
        <v>614684.8</v>
      </c>
      <c r="E13" s="43">
        <v>0</v>
      </c>
      <c r="F13" s="43">
        <v>0</v>
      </c>
      <c r="G13" s="44">
        <v>0</v>
      </c>
      <c r="H13" s="25">
        <f t="shared" si="0"/>
        <v>21</v>
      </c>
      <c r="I13" s="25">
        <f t="shared" si="1"/>
        <v>583</v>
      </c>
      <c r="J13" s="30">
        <f t="shared" si="2"/>
        <v>614684.8</v>
      </c>
    </row>
    <row r="14" spans="1:10" ht="12.75">
      <c r="A14" s="1" t="s">
        <v>16</v>
      </c>
      <c r="B14" s="1"/>
      <c r="C14" s="1"/>
      <c r="D14" s="11"/>
      <c r="E14" s="1"/>
      <c r="F14" s="1"/>
      <c r="G14" s="11"/>
      <c r="H14" s="25">
        <f t="shared" si="0"/>
        <v>0</v>
      </c>
      <c r="I14" s="25">
        <f t="shared" si="1"/>
        <v>0</v>
      </c>
      <c r="J14" s="30">
        <f t="shared" si="2"/>
        <v>0</v>
      </c>
    </row>
    <row r="15" spans="1:10" ht="12.75">
      <c r="A15" s="1" t="s">
        <v>17</v>
      </c>
      <c r="B15" s="1"/>
      <c r="C15" s="1"/>
      <c r="D15" s="11"/>
      <c r="E15" s="1"/>
      <c r="F15" s="1"/>
      <c r="G15" s="11"/>
      <c r="H15" s="25">
        <f t="shared" si="0"/>
        <v>0</v>
      </c>
      <c r="I15" s="25">
        <f t="shared" si="1"/>
        <v>0</v>
      </c>
      <c r="J15" s="30">
        <f t="shared" si="2"/>
        <v>0</v>
      </c>
    </row>
    <row r="16" spans="1:11" ht="12.75">
      <c r="A16" s="45" t="s">
        <v>18</v>
      </c>
      <c r="B16" s="1">
        <f>SUM(B4:B15)</f>
        <v>177</v>
      </c>
      <c r="C16" s="1">
        <f aca="true" t="shared" si="3" ref="C16:J16">SUM(C4:C15)</f>
        <v>6373.97</v>
      </c>
      <c r="D16" s="11">
        <f t="shared" si="3"/>
        <v>16540121.550000003</v>
      </c>
      <c r="E16" s="1">
        <f t="shared" si="3"/>
        <v>5</v>
      </c>
      <c r="F16" s="1">
        <f t="shared" si="3"/>
        <v>3183</v>
      </c>
      <c r="G16" s="11">
        <f>SUM(G4:G15)</f>
        <v>71274320.28</v>
      </c>
      <c r="H16" s="1">
        <f t="shared" si="3"/>
        <v>182</v>
      </c>
      <c r="I16" s="1">
        <f t="shared" si="3"/>
        <v>9556.970000000001</v>
      </c>
      <c r="J16" s="11">
        <f t="shared" si="3"/>
        <v>87814441.83</v>
      </c>
      <c r="K16" s="12"/>
    </row>
  </sheetData>
  <sheetProtection/>
  <mergeCells count="5">
    <mergeCell ref="A1:J1"/>
    <mergeCell ref="A2:A3"/>
    <mergeCell ref="B2:D2"/>
    <mergeCell ref="E2:G2"/>
    <mergeCell ref="H2:J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17"/>
  <sheetViews>
    <sheetView zoomScalePageLayoutView="0" workbookViewId="0" topLeftCell="A1">
      <selection activeCell="C15" sqref="C15"/>
    </sheetView>
  </sheetViews>
  <sheetFormatPr defaultColWidth="9.00390625" defaultRowHeight="12.75"/>
  <cols>
    <col min="1" max="1" width="21.00390625" style="0" customWidth="1"/>
    <col min="2" max="2" width="11.125" style="0" customWidth="1"/>
    <col min="3" max="3" width="15.75390625" style="0" customWidth="1"/>
    <col min="4" max="4" width="12.375" style="0" customWidth="1"/>
    <col min="5" max="5" width="13.75390625" style="0" customWidth="1"/>
    <col min="6" max="6" width="13.875" style="0" customWidth="1"/>
    <col min="7" max="7" width="14.25390625" style="0" customWidth="1"/>
    <col min="8" max="8" width="11.375" style="0" customWidth="1"/>
    <col min="9" max="9" width="11.00390625" style="0" customWidth="1"/>
    <col min="10" max="10" width="14.25390625" style="0" customWidth="1"/>
    <col min="13" max="13" width="12.75390625" style="0" customWidth="1"/>
  </cols>
  <sheetData>
    <row r="2" spans="1:7" ht="15.75">
      <c r="A2" s="106" t="s">
        <v>35</v>
      </c>
      <c r="B2" s="106"/>
      <c r="C2" s="106"/>
      <c r="D2" s="106"/>
      <c r="E2" s="106"/>
      <c r="F2" s="106"/>
      <c r="G2" s="106"/>
    </row>
    <row r="3" spans="1:7" ht="12.75">
      <c r="A3" s="109" t="s">
        <v>4</v>
      </c>
      <c r="B3" s="111" t="s">
        <v>0</v>
      </c>
      <c r="C3" s="111"/>
      <c r="D3" s="111" t="s">
        <v>3</v>
      </c>
      <c r="E3" s="111"/>
      <c r="F3" s="111" t="s">
        <v>11</v>
      </c>
      <c r="G3" s="111"/>
    </row>
    <row r="4" spans="1:7" ht="38.25">
      <c r="A4" s="110"/>
      <c r="B4" s="4" t="s">
        <v>2</v>
      </c>
      <c r="C4" s="2" t="s">
        <v>1</v>
      </c>
      <c r="D4" s="4" t="s">
        <v>2</v>
      </c>
      <c r="E4" s="2" t="s">
        <v>1</v>
      </c>
      <c r="F4" s="4" t="s">
        <v>2</v>
      </c>
      <c r="G4" s="2" t="s">
        <v>1</v>
      </c>
    </row>
    <row r="5" spans="1:7" ht="12.75">
      <c r="A5" s="25" t="s">
        <v>5</v>
      </c>
      <c r="B5" s="26">
        <v>18</v>
      </c>
      <c r="C5" s="26">
        <v>290.55</v>
      </c>
      <c r="D5" s="26">
        <v>0</v>
      </c>
      <c r="E5" s="26">
        <v>0</v>
      </c>
      <c r="F5" s="26">
        <f>B5+D5</f>
        <v>18</v>
      </c>
      <c r="G5" s="26">
        <f aca="true" t="shared" si="0" ref="G5:G17">C5+E5</f>
        <v>290.55</v>
      </c>
    </row>
    <row r="6" spans="1:7" ht="12.75">
      <c r="A6" s="25" t="s">
        <v>6</v>
      </c>
      <c r="B6" s="26">
        <v>16</v>
      </c>
      <c r="C6" s="26">
        <v>524.5</v>
      </c>
      <c r="D6" s="26">
        <v>0</v>
      </c>
      <c r="E6" s="26">
        <v>0</v>
      </c>
      <c r="F6" s="26">
        <f aca="true" t="shared" si="1" ref="F6:F17">B6+D6</f>
        <v>16</v>
      </c>
      <c r="G6" s="26">
        <f t="shared" si="0"/>
        <v>524.5</v>
      </c>
    </row>
    <row r="7" spans="1:7" ht="12.75">
      <c r="A7" s="25" t="s">
        <v>7</v>
      </c>
      <c r="B7" s="26">
        <v>10</v>
      </c>
      <c r="C7" s="26">
        <v>161.67</v>
      </c>
      <c r="D7" s="26">
        <v>0</v>
      </c>
      <c r="E7" s="26">
        <v>0</v>
      </c>
      <c r="F7" s="26">
        <f t="shared" si="1"/>
        <v>10</v>
      </c>
      <c r="G7" s="26">
        <f t="shared" si="0"/>
        <v>161.67</v>
      </c>
    </row>
    <row r="8" spans="1:7" ht="12.75">
      <c r="A8" s="25" t="s">
        <v>8</v>
      </c>
      <c r="B8" s="25">
        <v>16</v>
      </c>
      <c r="C8" s="25">
        <v>585</v>
      </c>
      <c r="D8" s="25">
        <v>1</v>
      </c>
      <c r="E8" s="25">
        <v>23</v>
      </c>
      <c r="F8" s="26">
        <f t="shared" si="1"/>
        <v>17</v>
      </c>
      <c r="G8" s="26">
        <f t="shared" si="0"/>
        <v>608</v>
      </c>
    </row>
    <row r="9" spans="1:7" ht="12.75">
      <c r="A9" s="1" t="s">
        <v>9</v>
      </c>
      <c r="B9" s="25">
        <v>7</v>
      </c>
      <c r="C9" s="25">
        <v>89</v>
      </c>
      <c r="D9" s="25">
        <v>0</v>
      </c>
      <c r="E9" s="25">
        <v>0</v>
      </c>
      <c r="F9" s="26">
        <f t="shared" si="1"/>
        <v>7</v>
      </c>
      <c r="G9" s="26">
        <f t="shared" si="0"/>
        <v>89</v>
      </c>
    </row>
    <row r="10" spans="1:7" ht="12.75">
      <c r="A10" s="1" t="s">
        <v>10</v>
      </c>
      <c r="B10" s="43">
        <v>11</v>
      </c>
      <c r="C10" s="43">
        <v>335.5</v>
      </c>
      <c r="D10" s="43">
        <v>0</v>
      </c>
      <c r="E10" s="43">
        <v>0</v>
      </c>
      <c r="F10" s="26">
        <f t="shared" si="1"/>
        <v>11</v>
      </c>
      <c r="G10" s="26">
        <f t="shared" si="0"/>
        <v>335.5</v>
      </c>
    </row>
    <row r="11" spans="1:7" ht="12.75">
      <c r="A11" s="1" t="s">
        <v>12</v>
      </c>
      <c r="B11" s="1">
        <v>20</v>
      </c>
      <c r="C11" s="1">
        <v>284</v>
      </c>
      <c r="D11" s="1">
        <v>0</v>
      </c>
      <c r="E11" s="1">
        <v>0</v>
      </c>
      <c r="F11" s="26">
        <f t="shared" si="1"/>
        <v>20</v>
      </c>
      <c r="G11" s="26">
        <f t="shared" si="0"/>
        <v>284</v>
      </c>
    </row>
    <row r="12" spans="1:7" s="39" customFormat="1" ht="12.75">
      <c r="A12" s="25" t="s">
        <v>13</v>
      </c>
      <c r="B12" s="43">
        <v>22</v>
      </c>
      <c r="C12" s="43">
        <v>647</v>
      </c>
      <c r="D12" s="43">
        <v>0</v>
      </c>
      <c r="E12" s="43">
        <v>0</v>
      </c>
      <c r="F12" s="26">
        <f t="shared" si="1"/>
        <v>22</v>
      </c>
      <c r="G12" s="26">
        <f t="shared" si="0"/>
        <v>647</v>
      </c>
    </row>
    <row r="13" spans="1:7" ht="12.75">
      <c r="A13" s="1" t="s">
        <v>14</v>
      </c>
      <c r="B13" s="1">
        <v>23</v>
      </c>
      <c r="C13" s="1">
        <v>322.2</v>
      </c>
      <c r="D13" s="1">
        <v>0</v>
      </c>
      <c r="E13" s="1">
        <v>0</v>
      </c>
      <c r="F13" s="43">
        <f t="shared" si="1"/>
        <v>23</v>
      </c>
      <c r="G13" s="43">
        <f t="shared" si="0"/>
        <v>322.2</v>
      </c>
    </row>
    <row r="14" spans="1:7" ht="12.75">
      <c r="A14" s="1" t="s">
        <v>15</v>
      </c>
      <c r="B14" s="43">
        <v>26</v>
      </c>
      <c r="C14" s="43">
        <v>655.5</v>
      </c>
      <c r="D14" s="43">
        <v>0</v>
      </c>
      <c r="E14" s="43">
        <v>0</v>
      </c>
      <c r="F14" s="26">
        <f t="shared" si="1"/>
        <v>26</v>
      </c>
      <c r="G14" s="26">
        <f t="shared" si="0"/>
        <v>655.5</v>
      </c>
    </row>
    <row r="15" spans="1:7" ht="12.75">
      <c r="A15" s="1" t="s">
        <v>16</v>
      </c>
      <c r="B15" s="43"/>
      <c r="C15" s="43"/>
      <c r="D15" s="43"/>
      <c r="E15" s="43"/>
      <c r="F15" s="26">
        <f t="shared" si="1"/>
        <v>0</v>
      </c>
      <c r="G15" s="26">
        <f t="shared" si="0"/>
        <v>0</v>
      </c>
    </row>
    <row r="16" spans="1:7" ht="12.75">
      <c r="A16" s="1" t="s">
        <v>17</v>
      </c>
      <c r="B16" s="1"/>
      <c r="C16" s="1"/>
      <c r="D16" s="1"/>
      <c r="E16" s="1"/>
      <c r="F16" s="26">
        <f t="shared" si="1"/>
        <v>0</v>
      </c>
      <c r="G16" s="26">
        <f t="shared" si="0"/>
        <v>0</v>
      </c>
    </row>
    <row r="17" spans="1:7" ht="12.75">
      <c r="A17" s="3" t="s">
        <v>18</v>
      </c>
      <c r="B17" s="1">
        <f>SUM(B5:B16)</f>
        <v>169</v>
      </c>
      <c r="C17" s="1">
        <f>SUM(C5:C16)</f>
        <v>3894.9199999999996</v>
      </c>
      <c r="D17" s="1">
        <f>SUM(D5:D16)</f>
        <v>1</v>
      </c>
      <c r="E17" s="1">
        <f>SUM(E5:E16)</f>
        <v>23</v>
      </c>
      <c r="F17" s="1">
        <f t="shared" si="1"/>
        <v>170</v>
      </c>
      <c r="G17" s="1">
        <f t="shared" si="0"/>
        <v>3917.9199999999996</v>
      </c>
    </row>
  </sheetData>
  <sheetProtection/>
  <mergeCells count="5">
    <mergeCell ref="A2:G2"/>
    <mergeCell ref="A3:A4"/>
    <mergeCell ref="B3:C3"/>
    <mergeCell ref="D3:E3"/>
    <mergeCell ref="F3:G3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E36"/>
  <sheetViews>
    <sheetView zoomScalePageLayoutView="0" workbookViewId="0" topLeftCell="A1">
      <selection activeCell="C7" sqref="C7"/>
    </sheetView>
  </sheetViews>
  <sheetFormatPr defaultColWidth="9.00390625" defaultRowHeight="12.75"/>
  <cols>
    <col min="1" max="1" width="4.125" style="0" customWidth="1"/>
    <col min="2" max="2" width="27.875" style="0" customWidth="1"/>
    <col min="3" max="3" width="17.125" style="0" customWidth="1"/>
    <col min="4" max="4" width="13.875" style="0" customWidth="1"/>
    <col min="5" max="5" width="17.00390625" style="0" customWidth="1"/>
  </cols>
  <sheetData>
    <row r="3" spans="1:5" ht="12.75">
      <c r="A3" s="112" t="s">
        <v>36</v>
      </c>
      <c r="B3" s="112"/>
      <c r="C3" s="112"/>
      <c r="D3" s="112"/>
      <c r="E3" s="112"/>
    </row>
    <row r="4" ht="12.75">
      <c r="E4" s="5"/>
    </row>
    <row r="5" spans="1:5" ht="54.75" customHeight="1">
      <c r="A5" s="6" t="s">
        <v>19</v>
      </c>
      <c r="B5" s="6" t="s">
        <v>20</v>
      </c>
      <c r="C5" s="6" t="s">
        <v>21</v>
      </c>
      <c r="D5" s="6" t="s">
        <v>22</v>
      </c>
      <c r="E5" s="6" t="s">
        <v>23</v>
      </c>
    </row>
    <row r="6" spans="1:5" s="8" customFormat="1" ht="56.25">
      <c r="A6" s="20">
        <v>1</v>
      </c>
      <c r="B6" s="98" t="s">
        <v>51</v>
      </c>
      <c r="C6" s="96">
        <v>87</v>
      </c>
      <c r="D6" s="85" t="s">
        <v>29</v>
      </c>
      <c r="E6" s="84">
        <v>20786.4</v>
      </c>
    </row>
    <row r="7" spans="1:5" s="8" customFormat="1" ht="33.75">
      <c r="A7" s="20">
        <f>A6+1</f>
        <v>2</v>
      </c>
      <c r="B7" s="83" t="s">
        <v>52</v>
      </c>
      <c r="C7" s="96">
        <v>110</v>
      </c>
      <c r="D7" s="85" t="s">
        <v>29</v>
      </c>
      <c r="E7" s="84">
        <v>113916</v>
      </c>
    </row>
    <row r="8" spans="1:5" s="8" customFormat="1" ht="45">
      <c r="A8" s="20">
        <f aca="true" t="shared" si="0" ref="A8:A21">A7+1</f>
        <v>3</v>
      </c>
      <c r="B8" s="83" t="s">
        <v>37</v>
      </c>
      <c r="C8" s="96">
        <v>12</v>
      </c>
      <c r="D8" s="85" t="s">
        <v>29</v>
      </c>
      <c r="E8" s="84">
        <v>550</v>
      </c>
    </row>
    <row r="9" spans="1:5" s="8" customFormat="1" ht="67.5">
      <c r="A9" s="20">
        <f t="shared" si="0"/>
        <v>4</v>
      </c>
      <c r="B9" s="83" t="s">
        <v>38</v>
      </c>
      <c r="C9" s="96">
        <v>14</v>
      </c>
      <c r="D9" s="85" t="s">
        <v>29</v>
      </c>
      <c r="E9" s="84">
        <v>14498.4</v>
      </c>
    </row>
    <row r="10" spans="1:5" s="8" customFormat="1" ht="33.75">
      <c r="A10" s="20">
        <f t="shared" si="0"/>
        <v>5</v>
      </c>
      <c r="B10" s="83" t="s">
        <v>39</v>
      </c>
      <c r="C10" s="96">
        <v>100</v>
      </c>
      <c r="D10" s="85" t="s">
        <v>29</v>
      </c>
      <c r="E10" s="84">
        <v>103560</v>
      </c>
    </row>
    <row r="11" spans="1:5" s="8" customFormat="1" ht="45">
      <c r="A11" s="20">
        <f t="shared" si="0"/>
        <v>6</v>
      </c>
      <c r="B11" s="83" t="s">
        <v>40</v>
      </c>
      <c r="C11" s="96">
        <v>10</v>
      </c>
      <c r="D11" s="85" t="s">
        <v>49</v>
      </c>
      <c r="E11" s="84">
        <v>20786.4</v>
      </c>
    </row>
    <row r="12" spans="1:5" s="8" customFormat="1" ht="45">
      <c r="A12" s="20">
        <f t="shared" si="0"/>
        <v>7</v>
      </c>
      <c r="B12" s="83" t="s">
        <v>41</v>
      </c>
      <c r="C12" s="96">
        <v>15</v>
      </c>
      <c r="D12" s="85" t="s">
        <v>29</v>
      </c>
      <c r="E12" s="84">
        <v>550</v>
      </c>
    </row>
    <row r="13" spans="1:5" s="8" customFormat="1" ht="33.75">
      <c r="A13" s="20">
        <f t="shared" si="0"/>
        <v>8</v>
      </c>
      <c r="B13" s="83" t="s">
        <v>42</v>
      </c>
      <c r="C13" s="97">
        <v>23</v>
      </c>
      <c r="D13" s="85" t="s">
        <v>29</v>
      </c>
      <c r="E13" s="84">
        <v>23818.8</v>
      </c>
    </row>
    <row r="14" spans="1:5" s="8" customFormat="1" ht="33.75">
      <c r="A14" s="20">
        <f t="shared" si="0"/>
        <v>9</v>
      </c>
      <c r="B14" s="83" t="s">
        <v>43</v>
      </c>
      <c r="C14" s="96">
        <v>15</v>
      </c>
      <c r="D14" s="85" t="s">
        <v>29</v>
      </c>
      <c r="E14" s="84">
        <v>18961.2</v>
      </c>
    </row>
    <row r="15" spans="1:5" s="8" customFormat="1" ht="45">
      <c r="A15" s="20">
        <f t="shared" si="0"/>
        <v>10</v>
      </c>
      <c r="B15" s="83" t="s">
        <v>44</v>
      </c>
      <c r="C15" s="96">
        <v>15</v>
      </c>
      <c r="D15" s="85" t="s">
        <v>29</v>
      </c>
      <c r="E15" s="84">
        <v>550</v>
      </c>
    </row>
    <row r="16" spans="1:5" s="8" customFormat="1" ht="45">
      <c r="A16" s="20">
        <f t="shared" si="0"/>
        <v>11</v>
      </c>
      <c r="B16" s="95" t="s">
        <v>45</v>
      </c>
      <c r="C16" s="96">
        <v>15</v>
      </c>
      <c r="D16" s="85" t="s">
        <v>29</v>
      </c>
      <c r="E16" s="84">
        <v>550</v>
      </c>
    </row>
    <row r="17" spans="1:5" s="8" customFormat="1" ht="33.75">
      <c r="A17" s="20">
        <f t="shared" si="0"/>
        <v>12</v>
      </c>
      <c r="B17" s="83" t="s">
        <v>46</v>
      </c>
      <c r="C17" s="96">
        <v>3</v>
      </c>
      <c r="D17" s="85" t="s">
        <v>50</v>
      </c>
      <c r="E17" s="84">
        <v>2091.6</v>
      </c>
    </row>
    <row r="18" spans="1:5" s="8" customFormat="1" ht="33.75">
      <c r="A18" s="20">
        <f t="shared" si="0"/>
        <v>13</v>
      </c>
      <c r="B18" s="83" t="s">
        <v>53</v>
      </c>
      <c r="C18" s="96">
        <v>149</v>
      </c>
      <c r="D18" s="85" t="s">
        <v>29</v>
      </c>
      <c r="E18" s="84">
        <v>154304.4</v>
      </c>
    </row>
    <row r="19" spans="1:5" s="8" customFormat="1" ht="45">
      <c r="A19" s="20">
        <f t="shared" si="0"/>
        <v>14</v>
      </c>
      <c r="B19" s="83" t="s">
        <v>47</v>
      </c>
      <c r="C19" s="96">
        <v>5</v>
      </c>
      <c r="D19" s="85" t="s">
        <v>50</v>
      </c>
      <c r="E19" s="84">
        <v>18961.2</v>
      </c>
    </row>
    <row r="20" spans="1:5" s="8" customFormat="1" ht="45">
      <c r="A20" s="20">
        <f t="shared" si="0"/>
        <v>15</v>
      </c>
      <c r="B20" s="83" t="s">
        <v>54</v>
      </c>
      <c r="C20" s="96">
        <v>0.5</v>
      </c>
      <c r="D20" s="85" t="s">
        <v>50</v>
      </c>
      <c r="E20" s="84">
        <v>517.8</v>
      </c>
    </row>
    <row r="21" spans="1:5" s="8" customFormat="1" ht="45">
      <c r="A21" s="20">
        <f t="shared" si="0"/>
        <v>16</v>
      </c>
      <c r="B21" s="83" t="s">
        <v>48</v>
      </c>
      <c r="C21" s="96">
        <v>10</v>
      </c>
      <c r="D21" s="85" t="s">
        <v>50</v>
      </c>
      <c r="E21" s="84">
        <v>18961.2</v>
      </c>
    </row>
    <row r="22" spans="1:5" s="8" customFormat="1" ht="11.25">
      <c r="A22" s="20"/>
      <c r="B22" s="76"/>
      <c r="C22" s="85"/>
      <c r="D22" s="85"/>
      <c r="E22" s="79"/>
    </row>
    <row r="23" spans="1:5" s="8" customFormat="1" ht="11.25">
      <c r="A23" s="20"/>
      <c r="B23" s="76"/>
      <c r="C23" s="85"/>
      <c r="D23" s="85"/>
      <c r="E23" s="68"/>
    </row>
    <row r="24" spans="1:5" s="8" customFormat="1" ht="11.25">
      <c r="A24" s="20"/>
      <c r="B24" s="76"/>
      <c r="C24" s="85"/>
      <c r="D24" s="85"/>
      <c r="E24" s="68"/>
    </row>
    <row r="25" spans="1:5" s="8" customFormat="1" ht="11.25">
      <c r="A25" s="20"/>
      <c r="B25" s="76"/>
      <c r="C25" s="85"/>
      <c r="D25" s="85"/>
      <c r="E25" s="68"/>
    </row>
    <row r="26" spans="1:5" s="8" customFormat="1" ht="11.25">
      <c r="A26" s="20"/>
      <c r="B26" s="76"/>
      <c r="C26" s="85"/>
      <c r="D26" s="85"/>
      <c r="E26" s="79"/>
    </row>
    <row r="27" spans="1:5" ht="12.75">
      <c r="A27" s="20"/>
      <c r="B27" s="76"/>
      <c r="C27" s="85"/>
      <c r="D27" s="85"/>
      <c r="E27" s="24"/>
    </row>
    <row r="28" spans="1:5" ht="12.75">
      <c r="A28" s="20"/>
      <c r="B28" s="76"/>
      <c r="C28" s="85"/>
      <c r="D28" s="85"/>
      <c r="E28" s="79"/>
    </row>
    <row r="29" spans="1:5" ht="12.75">
      <c r="A29" s="20"/>
      <c r="B29" s="76"/>
      <c r="C29" s="85"/>
      <c r="D29" s="85"/>
      <c r="E29" s="79"/>
    </row>
    <row r="30" spans="1:5" ht="12.75">
      <c r="A30" s="20"/>
      <c r="B30" s="76"/>
      <c r="C30" s="85"/>
      <c r="D30" s="85"/>
      <c r="E30" s="68"/>
    </row>
    <row r="31" spans="1:5" ht="12.75">
      <c r="A31" s="20"/>
      <c r="B31" s="76"/>
      <c r="C31" s="85"/>
      <c r="D31" s="85"/>
      <c r="E31" s="68"/>
    </row>
    <row r="32" spans="1:5" ht="12.75">
      <c r="A32" s="20"/>
      <c r="B32" s="76"/>
      <c r="C32" s="85"/>
      <c r="D32" s="85"/>
      <c r="E32" s="79"/>
    </row>
    <row r="33" spans="1:5" ht="12.75">
      <c r="A33" s="20"/>
      <c r="B33" s="76"/>
      <c r="C33" s="85"/>
      <c r="D33" s="85"/>
      <c r="E33" s="79"/>
    </row>
    <row r="34" spans="1:5" ht="12.75">
      <c r="A34" s="20"/>
      <c r="B34" s="23"/>
      <c r="C34" s="24"/>
      <c r="D34" s="23"/>
      <c r="E34" s="23"/>
    </row>
    <row r="35" spans="1:5" ht="12.75">
      <c r="A35" s="20"/>
      <c r="B35" s="23"/>
      <c r="C35" s="24"/>
      <c r="D35" s="23"/>
      <c r="E35" s="23"/>
    </row>
    <row r="36" spans="1:5" ht="12.75">
      <c r="A36" s="52"/>
      <c r="B36" s="7"/>
      <c r="C36" s="7"/>
      <c r="D36" s="7"/>
      <c r="E36" s="21"/>
    </row>
  </sheetData>
  <sheetProtection/>
  <autoFilter ref="A5:E5"/>
  <mergeCells count="1">
    <mergeCell ref="A3:E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E44"/>
  <sheetViews>
    <sheetView zoomScalePageLayoutView="0" workbookViewId="0" topLeftCell="A1">
      <selection activeCell="I27" sqref="I27"/>
    </sheetView>
  </sheetViews>
  <sheetFormatPr defaultColWidth="9.00390625" defaultRowHeight="12.75"/>
  <cols>
    <col min="1" max="1" width="4.125" style="0" customWidth="1"/>
    <col min="2" max="2" width="28.875" style="0" customWidth="1"/>
    <col min="3" max="3" width="17.125" style="0" customWidth="1"/>
    <col min="4" max="4" width="13.875" style="0" customWidth="1"/>
    <col min="5" max="5" width="17.00390625" style="0" customWidth="1"/>
  </cols>
  <sheetData>
    <row r="3" spans="1:5" ht="12.75">
      <c r="A3" s="112" t="s">
        <v>63</v>
      </c>
      <c r="B3" s="112"/>
      <c r="C3" s="112"/>
      <c r="D3" s="112"/>
      <c r="E3" s="112"/>
    </row>
    <row r="4" ht="12.75">
      <c r="E4" s="5"/>
    </row>
    <row r="5" spans="1:5" ht="54.75" customHeight="1">
      <c r="A5" s="6" t="s">
        <v>19</v>
      </c>
      <c r="B5" s="6" t="s">
        <v>20</v>
      </c>
      <c r="C5" s="6" t="s">
        <v>21</v>
      </c>
      <c r="D5" s="6" t="s">
        <v>22</v>
      </c>
      <c r="E5" s="6" t="s">
        <v>23</v>
      </c>
    </row>
    <row r="6" spans="1:5" s="8" customFormat="1" ht="45">
      <c r="A6" s="7">
        <v>1</v>
      </c>
      <c r="B6" s="83" t="s">
        <v>55</v>
      </c>
      <c r="C6" s="96">
        <v>10.25</v>
      </c>
      <c r="D6" s="85" t="s">
        <v>29</v>
      </c>
      <c r="E6" s="84">
        <v>550</v>
      </c>
    </row>
    <row r="7" spans="1:5" s="8" customFormat="1" ht="45">
      <c r="A7" s="7">
        <f>A6+1</f>
        <v>2</v>
      </c>
      <c r="B7" s="83" t="s">
        <v>56</v>
      </c>
      <c r="C7" s="96">
        <v>12</v>
      </c>
      <c r="D7" s="85" t="s">
        <v>29</v>
      </c>
      <c r="E7" s="84">
        <v>550</v>
      </c>
    </row>
    <row r="8" spans="1:5" s="8" customFormat="1" ht="56.25">
      <c r="A8" s="7">
        <f aca="true" t="shared" si="0" ref="A8:A15">A7+1</f>
        <v>3</v>
      </c>
      <c r="B8" s="83" t="s">
        <v>57</v>
      </c>
      <c r="C8" s="96">
        <v>15</v>
      </c>
      <c r="D8" s="85" t="s">
        <v>50</v>
      </c>
      <c r="E8" s="84">
        <v>18961.2</v>
      </c>
    </row>
    <row r="9" spans="1:5" s="8" customFormat="1" ht="45">
      <c r="A9" s="7">
        <f t="shared" si="0"/>
        <v>4</v>
      </c>
      <c r="B9" s="83" t="s">
        <v>58</v>
      </c>
      <c r="C9" s="96">
        <v>15</v>
      </c>
      <c r="D9" s="85" t="s">
        <v>29</v>
      </c>
      <c r="E9" s="99">
        <v>550</v>
      </c>
    </row>
    <row r="10" spans="1:5" s="8" customFormat="1" ht="45">
      <c r="A10" s="7">
        <f t="shared" si="0"/>
        <v>5</v>
      </c>
      <c r="B10" s="83" t="s">
        <v>59</v>
      </c>
      <c r="C10" s="96">
        <v>17</v>
      </c>
      <c r="D10" s="85" t="s">
        <v>29</v>
      </c>
      <c r="E10" s="99">
        <v>18961.2</v>
      </c>
    </row>
    <row r="11" spans="1:5" s="8" customFormat="1" ht="45">
      <c r="A11" s="7">
        <f t="shared" si="0"/>
        <v>6</v>
      </c>
      <c r="B11" s="83" t="s">
        <v>64</v>
      </c>
      <c r="C11" s="96">
        <v>15</v>
      </c>
      <c r="D11" s="85" t="s">
        <v>29</v>
      </c>
      <c r="E11" s="99">
        <v>550</v>
      </c>
    </row>
    <row r="12" spans="1:5" s="8" customFormat="1" ht="45">
      <c r="A12" s="7">
        <f t="shared" si="0"/>
        <v>7</v>
      </c>
      <c r="B12" s="83" t="s">
        <v>60</v>
      </c>
      <c r="C12" s="96">
        <v>17</v>
      </c>
      <c r="D12" s="85" t="s">
        <v>29</v>
      </c>
      <c r="E12" s="99">
        <v>18961.2</v>
      </c>
    </row>
    <row r="13" spans="1:5" s="8" customFormat="1" ht="45">
      <c r="A13" s="7">
        <f t="shared" si="0"/>
        <v>8</v>
      </c>
      <c r="B13" s="83" t="s">
        <v>61</v>
      </c>
      <c r="C13" s="96">
        <v>10</v>
      </c>
      <c r="D13" s="85" t="s">
        <v>29</v>
      </c>
      <c r="E13" s="99">
        <v>18961.2</v>
      </c>
    </row>
    <row r="14" spans="1:5" s="8" customFormat="1" ht="56.25">
      <c r="A14" s="7">
        <f t="shared" si="0"/>
        <v>9</v>
      </c>
      <c r="B14" s="83" t="s">
        <v>62</v>
      </c>
      <c r="C14" s="96">
        <v>10</v>
      </c>
      <c r="D14" s="85" t="s">
        <v>29</v>
      </c>
      <c r="E14" s="99">
        <v>18961.2</v>
      </c>
    </row>
    <row r="15" spans="1:5" s="8" customFormat="1" ht="56.25">
      <c r="A15" s="7">
        <f t="shared" si="0"/>
        <v>10</v>
      </c>
      <c r="B15" s="83" t="s">
        <v>65</v>
      </c>
      <c r="C15" s="96">
        <v>24</v>
      </c>
      <c r="D15" s="85" t="s">
        <v>29</v>
      </c>
      <c r="E15" s="99">
        <v>24854.4</v>
      </c>
    </row>
    <row r="16" spans="1:5" s="8" customFormat="1" ht="11.25">
      <c r="A16" s="7"/>
      <c r="B16" s="60"/>
      <c r="C16" s="62"/>
      <c r="D16" s="64"/>
      <c r="E16" s="61"/>
    </row>
    <row r="17" spans="1:5" s="8" customFormat="1" ht="11.25">
      <c r="A17" s="7"/>
      <c r="B17" s="60"/>
      <c r="C17" s="62"/>
      <c r="D17" s="64"/>
      <c r="E17" s="61"/>
    </row>
    <row r="18" spans="1:5" s="8" customFormat="1" ht="11.25">
      <c r="A18" s="7"/>
      <c r="B18" s="60"/>
      <c r="C18" s="62"/>
      <c r="D18" s="64"/>
      <c r="E18" s="61"/>
    </row>
    <row r="19" spans="1:5" s="8" customFormat="1" ht="11.25">
      <c r="A19" s="7"/>
      <c r="B19" s="60"/>
      <c r="C19" s="62"/>
      <c r="D19" s="64"/>
      <c r="E19" s="61"/>
    </row>
    <row r="20" spans="1:5" s="8" customFormat="1" ht="11.25">
      <c r="A20" s="7"/>
      <c r="B20" s="60"/>
      <c r="C20" s="55"/>
      <c r="D20" s="64"/>
      <c r="E20" s="21"/>
    </row>
    <row r="21" spans="1:5" s="8" customFormat="1" ht="11.25">
      <c r="A21" s="7"/>
      <c r="B21" s="60"/>
      <c r="C21" s="55"/>
      <c r="D21" s="64"/>
      <c r="E21" s="61"/>
    </row>
    <row r="22" spans="1:5" s="8" customFormat="1" ht="11.25">
      <c r="A22" s="7"/>
      <c r="B22" s="60"/>
      <c r="C22" s="55"/>
      <c r="D22" s="64"/>
      <c r="E22" s="61"/>
    </row>
    <row r="23" spans="1:5" s="8" customFormat="1" ht="11.25">
      <c r="A23" s="7"/>
      <c r="B23" s="60"/>
      <c r="C23" s="55"/>
      <c r="D23" s="64"/>
      <c r="E23" s="61"/>
    </row>
    <row r="24" spans="1:5" s="8" customFormat="1" ht="11.25">
      <c r="A24" s="7"/>
      <c r="B24" s="60"/>
      <c r="C24" s="55"/>
      <c r="D24" s="64"/>
      <c r="E24" s="61"/>
    </row>
    <row r="25" spans="1:5" s="8" customFormat="1" ht="11.25">
      <c r="A25" s="7"/>
      <c r="B25" s="60"/>
      <c r="C25" s="55"/>
      <c r="D25" s="64"/>
      <c r="E25" s="61"/>
    </row>
    <row r="26" spans="1:5" s="8" customFormat="1" ht="11.25">
      <c r="A26" s="7"/>
      <c r="B26" s="60"/>
      <c r="C26" s="55"/>
      <c r="D26" s="64"/>
      <c r="E26" s="61"/>
    </row>
    <row r="27" spans="1:5" ht="12.75">
      <c r="A27" s="7"/>
      <c r="B27" s="60"/>
      <c r="C27" s="55"/>
      <c r="D27" s="64"/>
      <c r="E27" s="61"/>
    </row>
    <row r="28" spans="1:5" ht="12.75">
      <c r="A28" s="7"/>
      <c r="B28" s="66"/>
      <c r="C28" s="64"/>
      <c r="D28" s="55"/>
      <c r="E28" s="61"/>
    </row>
    <row r="29" spans="1:5" ht="12.75">
      <c r="A29" s="7"/>
      <c r="B29" s="7"/>
      <c r="C29" s="21"/>
      <c r="D29" s="7"/>
      <c r="E29" s="7"/>
    </row>
    <row r="30" spans="1:5" ht="12.75">
      <c r="A30" s="7"/>
      <c r="B30" s="7"/>
      <c r="C30" s="21"/>
      <c r="D30" s="7"/>
      <c r="E30" s="7"/>
    </row>
    <row r="31" spans="1:5" ht="12.75">
      <c r="A31" s="7"/>
      <c r="B31" s="7"/>
      <c r="C31" s="21"/>
      <c r="D31" s="7"/>
      <c r="E31" s="7"/>
    </row>
    <row r="32" spans="1:5" ht="12.75">
      <c r="A32" s="7"/>
      <c r="B32" s="7"/>
      <c r="C32" s="21"/>
      <c r="D32" s="7"/>
      <c r="E32" s="7"/>
    </row>
    <row r="33" spans="1:5" ht="12.75">
      <c r="A33" s="7"/>
      <c r="B33" s="7"/>
      <c r="C33" s="21"/>
      <c r="D33" s="7"/>
      <c r="E33" s="7"/>
    </row>
    <row r="34" spans="1:5" ht="12.75">
      <c r="A34" s="7"/>
      <c r="B34" s="7"/>
      <c r="C34" s="21"/>
      <c r="D34" s="7"/>
      <c r="E34" s="7"/>
    </row>
    <row r="35" spans="1:5" ht="12.75">
      <c r="A35" s="7"/>
      <c r="B35" s="7"/>
      <c r="C35" s="21"/>
      <c r="D35" s="7"/>
      <c r="E35" s="7"/>
    </row>
    <row r="36" spans="1:5" ht="12.75">
      <c r="A36" s="7"/>
      <c r="B36" s="7"/>
      <c r="C36" s="21"/>
      <c r="D36" s="7"/>
      <c r="E36" s="7"/>
    </row>
    <row r="37" spans="1:5" ht="12.75">
      <c r="A37" s="7"/>
      <c r="B37" s="7"/>
      <c r="C37" s="21"/>
      <c r="D37" s="7"/>
      <c r="E37" s="7"/>
    </row>
    <row r="38" spans="1:5" ht="12.75">
      <c r="A38" s="7"/>
      <c r="B38" s="7"/>
      <c r="C38" s="21"/>
      <c r="D38" s="7"/>
      <c r="E38" s="7"/>
    </row>
    <row r="39" spans="1:5" ht="12.75">
      <c r="A39" s="7"/>
      <c r="B39" s="7"/>
      <c r="C39" s="21"/>
      <c r="D39" s="7"/>
      <c r="E39" s="7"/>
    </row>
    <row r="40" spans="1:5" ht="12.75">
      <c r="A40" s="7"/>
      <c r="B40" s="7"/>
      <c r="C40" s="21"/>
      <c r="D40" s="7"/>
      <c r="E40" s="7"/>
    </row>
    <row r="41" spans="1:5" ht="12.75">
      <c r="A41" s="7"/>
      <c r="B41" s="7"/>
      <c r="C41" s="21"/>
      <c r="D41" s="7"/>
      <c r="E41" s="7"/>
    </row>
    <row r="42" spans="1:5" ht="12.75">
      <c r="A42" s="7"/>
      <c r="B42" s="7"/>
      <c r="C42" s="21"/>
      <c r="D42" s="7"/>
      <c r="E42" s="7"/>
    </row>
    <row r="43" spans="1:5" ht="12.75">
      <c r="A43" s="7"/>
      <c r="B43" s="7"/>
      <c r="C43" s="21"/>
      <c r="D43" s="7"/>
      <c r="E43" s="7"/>
    </row>
    <row r="44" spans="1:5" ht="12.75">
      <c r="A44" s="7"/>
      <c r="B44" s="7"/>
      <c r="C44" s="21"/>
      <c r="D44" s="7"/>
      <c r="E44" s="7"/>
    </row>
  </sheetData>
  <sheetProtection/>
  <autoFilter ref="A5:E5"/>
  <mergeCells count="1">
    <mergeCell ref="A3:E3"/>
  </mergeCells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portrait" paperSize="9" scale="3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52"/>
  <sheetViews>
    <sheetView zoomScalePageLayoutView="0" workbookViewId="0" topLeftCell="A1">
      <selection activeCell="J7" sqref="J7"/>
    </sheetView>
  </sheetViews>
  <sheetFormatPr defaultColWidth="9.00390625" defaultRowHeight="12.75"/>
  <cols>
    <col min="2" max="2" width="20.00390625" style="0" customWidth="1"/>
    <col min="3" max="3" width="14.25390625" style="0" customWidth="1"/>
    <col min="5" max="5" width="11.75390625" style="0" customWidth="1"/>
  </cols>
  <sheetData>
    <row r="1" spans="1:6" ht="12.75">
      <c r="A1" s="112" t="s">
        <v>82</v>
      </c>
      <c r="B1" s="112"/>
      <c r="C1" s="112"/>
      <c r="D1" s="112"/>
      <c r="E1" s="112"/>
      <c r="F1" s="13"/>
    </row>
    <row r="2" spans="1:6" ht="15">
      <c r="A2" s="14"/>
      <c r="B2" s="14"/>
      <c r="C2" s="15"/>
      <c r="D2" s="14"/>
      <c r="E2" s="14"/>
      <c r="F2" s="14"/>
    </row>
    <row r="3" spans="1:6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  <c r="F3" s="19"/>
    </row>
    <row r="4" spans="1:6" ht="67.5">
      <c r="A4" s="69">
        <v>1</v>
      </c>
      <c r="B4" s="83" t="s">
        <v>66</v>
      </c>
      <c r="C4" s="84">
        <v>7249.2</v>
      </c>
      <c r="D4" s="96">
        <v>7</v>
      </c>
      <c r="E4" s="85" t="s">
        <v>29</v>
      </c>
      <c r="F4" s="22"/>
    </row>
    <row r="5" spans="1:6" ht="78.75">
      <c r="A5" s="69">
        <f>A4+1</f>
        <v>2</v>
      </c>
      <c r="B5" s="83" t="s">
        <v>67</v>
      </c>
      <c r="C5" s="84">
        <v>18961.2</v>
      </c>
      <c r="D5" s="96">
        <v>23</v>
      </c>
      <c r="E5" s="85" t="s">
        <v>29</v>
      </c>
      <c r="F5" s="14"/>
    </row>
    <row r="6" spans="1:6" ht="45">
      <c r="A6" s="69">
        <f aca="true" t="shared" si="0" ref="A6:A22">A5+1</f>
        <v>3</v>
      </c>
      <c r="B6" s="83" t="s">
        <v>68</v>
      </c>
      <c r="C6" s="84">
        <v>134628</v>
      </c>
      <c r="D6" s="96">
        <v>130</v>
      </c>
      <c r="E6" s="85" t="s">
        <v>29</v>
      </c>
      <c r="F6" s="14"/>
    </row>
    <row r="7" spans="1:6" ht="67.5">
      <c r="A7" s="69">
        <f t="shared" si="0"/>
        <v>4</v>
      </c>
      <c r="B7" s="83" t="s">
        <v>69</v>
      </c>
      <c r="C7" s="99">
        <v>18961.2</v>
      </c>
      <c r="D7" s="96">
        <v>150</v>
      </c>
      <c r="E7" s="85" t="s">
        <v>29</v>
      </c>
      <c r="F7" s="14"/>
    </row>
    <row r="8" spans="1:6" ht="157.5">
      <c r="A8" s="69">
        <f t="shared" si="0"/>
        <v>5</v>
      </c>
      <c r="B8" s="83" t="s">
        <v>70</v>
      </c>
      <c r="C8" s="99">
        <v>48804</v>
      </c>
      <c r="D8" s="96">
        <v>70</v>
      </c>
      <c r="E8" s="85" t="s">
        <v>50</v>
      </c>
      <c r="F8" s="14"/>
    </row>
    <row r="9" spans="1:6" ht="67.5">
      <c r="A9" s="69">
        <f t="shared" si="0"/>
        <v>6</v>
      </c>
      <c r="B9" s="83" t="s">
        <v>71</v>
      </c>
      <c r="C9" s="99">
        <v>476376</v>
      </c>
      <c r="D9" s="96">
        <v>460</v>
      </c>
      <c r="E9" s="85" t="s">
        <v>29</v>
      </c>
      <c r="F9" s="14"/>
    </row>
    <row r="10" spans="1:6" ht="78.75">
      <c r="A10" s="69">
        <f t="shared" si="0"/>
        <v>7</v>
      </c>
      <c r="B10" s="83" t="s">
        <v>72</v>
      </c>
      <c r="C10" s="99">
        <v>18961.2</v>
      </c>
      <c r="D10" s="96">
        <v>0.86</v>
      </c>
      <c r="E10" s="85" t="s">
        <v>29</v>
      </c>
      <c r="F10" s="14"/>
    </row>
    <row r="11" spans="1:6" ht="78.75">
      <c r="A11" s="69">
        <f t="shared" si="0"/>
        <v>8</v>
      </c>
      <c r="B11" s="83" t="s">
        <v>73</v>
      </c>
      <c r="C11" s="99">
        <v>18961.2</v>
      </c>
      <c r="D11" s="96">
        <v>0.86</v>
      </c>
      <c r="E11" s="85" t="s">
        <v>29</v>
      </c>
      <c r="F11" s="14"/>
    </row>
    <row r="12" spans="1:6" ht="225">
      <c r="A12" s="69">
        <f t="shared" si="0"/>
        <v>9</v>
      </c>
      <c r="B12" s="83" t="s">
        <v>74</v>
      </c>
      <c r="C12" s="99">
        <v>155340</v>
      </c>
      <c r="D12" s="96">
        <v>150</v>
      </c>
      <c r="E12" s="85" t="s">
        <v>29</v>
      </c>
      <c r="F12" s="14"/>
    </row>
    <row r="13" spans="1:6" ht="78.75">
      <c r="A13" s="69">
        <f t="shared" si="0"/>
        <v>10</v>
      </c>
      <c r="B13" s="83" t="s">
        <v>75</v>
      </c>
      <c r="C13" s="99">
        <v>18961.2</v>
      </c>
      <c r="D13" s="96">
        <v>11</v>
      </c>
      <c r="E13" s="85" t="s">
        <v>29</v>
      </c>
      <c r="F13" s="14"/>
    </row>
    <row r="14" spans="1:6" ht="90">
      <c r="A14" s="69">
        <f t="shared" si="0"/>
        <v>11</v>
      </c>
      <c r="B14" s="83" t="s">
        <v>76</v>
      </c>
      <c r="C14" s="99">
        <v>550</v>
      </c>
      <c r="D14" s="96">
        <v>15</v>
      </c>
      <c r="E14" s="85" t="s">
        <v>50</v>
      </c>
      <c r="F14" s="14"/>
    </row>
    <row r="15" spans="1:6" ht="67.5">
      <c r="A15" s="69">
        <f t="shared" si="0"/>
        <v>12</v>
      </c>
      <c r="B15" s="83" t="s">
        <v>77</v>
      </c>
      <c r="C15" s="99">
        <v>550</v>
      </c>
      <c r="D15" s="96">
        <v>12</v>
      </c>
      <c r="E15" s="85" t="s">
        <v>29</v>
      </c>
      <c r="F15" s="14"/>
    </row>
    <row r="16" spans="1:6" ht="56.25">
      <c r="A16" s="69">
        <f t="shared" si="0"/>
        <v>13</v>
      </c>
      <c r="B16" s="83" t="s">
        <v>78</v>
      </c>
      <c r="C16" s="99">
        <v>550</v>
      </c>
      <c r="D16" s="96">
        <v>15</v>
      </c>
      <c r="E16" s="85" t="s">
        <v>29</v>
      </c>
      <c r="F16" s="14"/>
    </row>
    <row r="17" spans="1:6" ht="67.5">
      <c r="A17" s="69">
        <f t="shared" si="0"/>
        <v>14</v>
      </c>
      <c r="B17" s="83" t="s">
        <v>79</v>
      </c>
      <c r="C17" s="99">
        <v>550</v>
      </c>
      <c r="D17" s="96">
        <v>15</v>
      </c>
      <c r="E17" s="85" t="s">
        <v>29</v>
      </c>
      <c r="F17" s="14"/>
    </row>
    <row r="18" spans="1:6" ht="112.5">
      <c r="A18" s="69">
        <f t="shared" si="0"/>
        <v>15</v>
      </c>
      <c r="B18" s="83" t="s">
        <v>80</v>
      </c>
      <c r="C18" s="99">
        <v>69022.8</v>
      </c>
      <c r="D18" s="96">
        <v>99</v>
      </c>
      <c r="E18" s="85" t="s">
        <v>49</v>
      </c>
      <c r="F18" s="14"/>
    </row>
    <row r="19" spans="1:6" ht="123.75">
      <c r="A19" s="69">
        <f t="shared" si="0"/>
        <v>16</v>
      </c>
      <c r="B19" s="83" t="s">
        <v>81</v>
      </c>
      <c r="C19" s="99">
        <v>27888</v>
      </c>
      <c r="D19" s="96">
        <v>40</v>
      </c>
      <c r="E19" s="85" t="s">
        <v>49</v>
      </c>
      <c r="F19" s="14"/>
    </row>
    <row r="20" spans="1:6" ht="78.75">
      <c r="A20" s="20">
        <f t="shared" si="0"/>
        <v>17</v>
      </c>
      <c r="B20" s="83" t="s">
        <v>83</v>
      </c>
      <c r="C20" s="84">
        <v>10458</v>
      </c>
      <c r="D20" s="96">
        <v>15</v>
      </c>
      <c r="E20" s="85" t="s">
        <v>50</v>
      </c>
      <c r="F20" s="14"/>
    </row>
    <row r="21" spans="1:6" ht="78.75">
      <c r="A21" s="20">
        <f t="shared" si="0"/>
        <v>18</v>
      </c>
      <c r="B21" s="83" t="s">
        <v>84</v>
      </c>
      <c r="C21" s="84">
        <v>10458</v>
      </c>
      <c r="D21" s="96">
        <v>15</v>
      </c>
      <c r="E21" s="85" t="s">
        <v>50</v>
      </c>
      <c r="F21" s="14"/>
    </row>
    <row r="22" spans="1:6" ht="78.75">
      <c r="A22" s="20">
        <f t="shared" si="0"/>
        <v>19</v>
      </c>
      <c r="B22" s="83" t="s">
        <v>85</v>
      </c>
      <c r="C22" s="99">
        <v>10458</v>
      </c>
      <c r="D22" s="96">
        <v>15</v>
      </c>
      <c r="E22" s="85" t="s">
        <v>86</v>
      </c>
      <c r="F22" s="14"/>
    </row>
    <row r="23" spans="1:6" ht="15">
      <c r="A23" s="69"/>
      <c r="B23" s="66"/>
      <c r="C23" s="61"/>
      <c r="D23" s="53"/>
      <c r="E23" s="64"/>
      <c r="F23" s="14"/>
    </row>
    <row r="24" spans="1:6" ht="15">
      <c r="A24" s="69"/>
      <c r="B24" s="65"/>
      <c r="C24" s="67"/>
      <c r="D24" s="55"/>
      <c r="E24" s="64"/>
      <c r="F24" s="14"/>
    </row>
    <row r="25" spans="1:6" ht="15">
      <c r="A25" s="69"/>
      <c r="B25" s="60"/>
      <c r="C25" s="61"/>
      <c r="D25" s="55"/>
      <c r="E25" s="64"/>
      <c r="F25" s="14"/>
    </row>
    <row r="26" spans="1:6" ht="15">
      <c r="A26" s="69"/>
      <c r="B26" s="60"/>
      <c r="C26" s="61"/>
      <c r="D26" s="55"/>
      <c r="E26" s="64"/>
      <c r="F26" s="14"/>
    </row>
    <row r="27" spans="1:6" ht="15">
      <c r="A27" s="69"/>
      <c r="B27" s="60"/>
      <c r="C27" s="61"/>
      <c r="D27" s="55"/>
      <c r="E27" s="64"/>
      <c r="F27" s="14"/>
    </row>
    <row r="28" spans="1:6" ht="15">
      <c r="A28" s="69"/>
      <c r="B28" s="60"/>
      <c r="C28" s="61"/>
      <c r="D28" s="55"/>
      <c r="E28" s="64"/>
      <c r="F28" s="14"/>
    </row>
    <row r="29" spans="1:6" ht="15">
      <c r="A29" s="69"/>
      <c r="B29" s="60"/>
      <c r="C29" s="61"/>
      <c r="D29" s="55"/>
      <c r="E29" s="64"/>
      <c r="F29" s="14"/>
    </row>
    <row r="30" spans="1:6" ht="15">
      <c r="A30" s="69"/>
      <c r="B30" s="60"/>
      <c r="C30" s="61"/>
      <c r="D30" s="55"/>
      <c r="E30" s="64"/>
      <c r="F30" s="14"/>
    </row>
    <row r="31" spans="1:6" ht="15">
      <c r="A31" s="69"/>
      <c r="B31" s="60"/>
      <c r="C31" s="61"/>
      <c r="D31" s="55"/>
      <c r="E31" s="64"/>
      <c r="F31" s="14"/>
    </row>
    <row r="32" spans="1:6" ht="15">
      <c r="A32" s="69"/>
      <c r="B32" s="60"/>
      <c r="C32" s="61"/>
      <c r="D32" s="55"/>
      <c r="E32" s="64"/>
      <c r="F32" s="14"/>
    </row>
    <row r="33" spans="1:6" ht="15">
      <c r="A33" s="69"/>
      <c r="B33" s="60"/>
      <c r="C33" s="61"/>
      <c r="D33" s="55"/>
      <c r="E33" s="64"/>
      <c r="F33" s="14"/>
    </row>
    <row r="34" spans="1:6" ht="15">
      <c r="A34" s="69"/>
      <c r="B34" s="60"/>
      <c r="C34" s="61"/>
      <c r="D34" s="53"/>
      <c r="E34" s="64"/>
      <c r="F34" s="14"/>
    </row>
    <row r="35" spans="1:6" ht="15">
      <c r="A35" s="69"/>
      <c r="B35" s="60"/>
      <c r="C35" s="61"/>
      <c r="D35" s="53"/>
      <c r="E35" s="64"/>
      <c r="F35" s="14"/>
    </row>
    <row r="36" spans="1:6" ht="15">
      <c r="A36" s="69"/>
      <c r="B36" s="60"/>
      <c r="C36" s="61"/>
      <c r="D36" s="53"/>
      <c r="E36" s="64"/>
      <c r="F36" s="14"/>
    </row>
    <row r="37" spans="1:6" ht="15">
      <c r="A37" s="69"/>
      <c r="B37" s="65"/>
      <c r="C37" s="61"/>
      <c r="D37" s="55"/>
      <c r="E37" s="64"/>
      <c r="F37" s="14"/>
    </row>
    <row r="38" spans="1:6" ht="15">
      <c r="A38" s="69"/>
      <c r="B38" s="60"/>
      <c r="C38" s="61"/>
      <c r="D38" s="53"/>
      <c r="E38" s="64"/>
      <c r="F38" s="14"/>
    </row>
    <row r="39" spans="1:6" ht="15">
      <c r="A39" s="69"/>
      <c r="B39" s="60"/>
      <c r="C39" s="61"/>
      <c r="D39" s="53"/>
      <c r="E39" s="64"/>
      <c r="F39" s="14"/>
    </row>
    <row r="40" spans="1:6" ht="15">
      <c r="A40" s="69"/>
      <c r="B40" s="60"/>
      <c r="C40" s="61"/>
      <c r="D40" s="53"/>
      <c r="E40" s="64"/>
      <c r="F40" s="14"/>
    </row>
    <row r="41" spans="1:6" ht="15">
      <c r="A41" s="69"/>
      <c r="B41" s="60"/>
      <c r="C41" s="61"/>
      <c r="D41" s="53"/>
      <c r="E41" s="64"/>
      <c r="F41" s="14"/>
    </row>
    <row r="42" spans="1:6" ht="15">
      <c r="A42" s="69"/>
      <c r="B42" s="60"/>
      <c r="C42" s="61"/>
      <c r="D42" s="53"/>
      <c r="E42" s="64"/>
      <c r="F42" s="14"/>
    </row>
    <row r="43" spans="1:6" ht="15">
      <c r="A43" s="69"/>
      <c r="B43" s="60"/>
      <c r="C43" s="61"/>
      <c r="D43" s="53"/>
      <c r="E43" s="64"/>
      <c r="F43" s="14"/>
    </row>
    <row r="44" spans="1:6" ht="15">
      <c r="A44" s="69"/>
      <c r="B44" s="60"/>
      <c r="C44" s="61"/>
      <c r="D44" s="53"/>
      <c r="E44" s="64"/>
      <c r="F44" s="14"/>
    </row>
    <row r="45" spans="1:6" ht="15">
      <c r="A45" s="69"/>
      <c r="B45" s="60"/>
      <c r="C45" s="61"/>
      <c r="D45" s="53"/>
      <c r="E45" s="64"/>
      <c r="F45" s="14"/>
    </row>
    <row r="46" spans="1:6" ht="15">
      <c r="A46" s="69"/>
      <c r="B46" s="65"/>
      <c r="C46" s="61"/>
      <c r="D46" s="53"/>
      <c r="E46" s="64"/>
      <c r="F46" s="14"/>
    </row>
    <row r="47" spans="1:5" ht="12.75">
      <c r="A47" s="20"/>
      <c r="B47" s="65"/>
      <c r="C47" s="61"/>
      <c r="D47" s="53"/>
      <c r="E47" s="64"/>
    </row>
    <row r="48" spans="1:3" ht="12.75">
      <c r="A48" s="70"/>
      <c r="B48" s="71"/>
      <c r="C48" s="70"/>
    </row>
    <row r="49" spans="1:3" ht="12.75">
      <c r="A49" s="70"/>
      <c r="B49" s="71"/>
      <c r="C49" s="70"/>
    </row>
    <row r="50" spans="1:3" ht="12.75">
      <c r="A50" s="70"/>
      <c r="B50" s="71"/>
      <c r="C50" s="70"/>
    </row>
    <row r="51" spans="1:3" ht="12.75">
      <c r="A51" s="70"/>
      <c r="B51" s="70"/>
      <c r="C51" s="70"/>
    </row>
    <row r="52" spans="1:3" ht="12.75">
      <c r="A52" s="70"/>
      <c r="B52" s="70"/>
      <c r="C52" s="70"/>
    </row>
  </sheetData>
  <sheetProtection/>
  <autoFilter ref="A3:E3"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498"/>
  <sheetViews>
    <sheetView zoomScalePageLayoutView="0" workbookViewId="0" topLeftCell="A1">
      <selection activeCell="C3" sqref="C3"/>
    </sheetView>
  </sheetViews>
  <sheetFormatPr defaultColWidth="9.00390625" defaultRowHeight="12.75"/>
  <cols>
    <col min="1" max="1" width="5.00390625" style="0" customWidth="1"/>
    <col min="2" max="2" width="17.875" style="29" customWidth="1"/>
    <col min="3" max="3" width="14.625" style="0" customWidth="1"/>
    <col min="5" max="5" width="16.75390625" style="0" customWidth="1"/>
  </cols>
  <sheetData>
    <row r="1" spans="1:5" ht="12.75">
      <c r="A1" s="112" t="s">
        <v>92</v>
      </c>
      <c r="B1" s="112"/>
      <c r="C1" s="112"/>
      <c r="D1" s="112"/>
      <c r="E1" s="112"/>
    </row>
    <row r="2" spans="1:5" ht="36">
      <c r="A2" s="16" t="s">
        <v>19</v>
      </c>
      <c r="B2" s="16" t="s">
        <v>25</v>
      </c>
      <c r="C2" s="16" t="s">
        <v>26</v>
      </c>
      <c r="D2" s="17" t="s">
        <v>27</v>
      </c>
      <c r="E2" s="18" t="s">
        <v>28</v>
      </c>
    </row>
    <row r="3" spans="1:5" ht="90">
      <c r="A3" s="72">
        <v>1</v>
      </c>
      <c r="B3" s="76" t="s">
        <v>93</v>
      </c>
      <c r="C3" s="100">
        <v>550</v>
      </c>
      <c r="D3" s="97">
        <v>15</v>
      </c>
      <c r="E3" s="85" t="s">
        <v>29</v>
      </c>
    </row>
    <row r="4" spans="1:5" ht="135">
      <c r="A4" s="72">
        <v>2</v>
      </c>
      <c r="B4" s="83" t="s">
        <v>87</v>
      </c>
      <c r="C4" s="99">
        <v>18961.2</v>
      </c>
      <c r="D4" s="96">
        <v>150</v>
      </c>
      <c r="E4" s="85" t="s">
        <v>49</v>
      </c>
    </row>
    <row r="5" spans="1:5" ht="78.75">
      <c r="A5" s="72">
        <v>3</v>
      </c>
      <c r="B5" s="83" t="s">
        <v>91</v>
      </c>
      <c r="C5" s="99">
        <v>550</v>
      </c>
      <c r="D5" s="96">
        <v>6</v>
      </c>
      <c r="E5" s="85" t="s">
        <v>29</v>
      </c>
    </row>
    <row r="6" spans="1:5" ht="56.25">
      <c r="A6" s="72">
        <v>4</v>
      </c>
      <c r="B6" s="83" t="s">
        <v>88</v>
      </c>
      <c r="C6" s="99">
        <v>550</v>
      </c>
      <c r="D6" s="96">
        <v>15</v>
      </c>
      <c r="E6" s="85" t="s">
        <v>29</v>
      </c>
    </row>
    <row r="7" spans="1:5" ht="56.25">
      <c r="A7" s="72">
        <v>5</v>
      </c>
      <c r="B7" s="83" t="s">
        <v>89</v>
      </c>
      <c r="C7" s="99">
        <v>18961.2</v>
      </c>
      <c r="D7" s="96">
        <v>15</v>
      </c>
      <c r="E7" s="85" t="s">
        <v>29</v>
      </c>
    </row>
    <row r="8" spans="1:5" ht="101.25">
      <c r="A8" s="72"/>
      <c r="B8" s="83" t="s">
        <v>90</v>
      </c>
      <c r="C8" s="99">
        <v>18961.2</v>
      </c>
      <c r="D8" s="96">
        <v>145</v>
      </c>
      <c r="E8" s="85" t="s">
        <v>29</v>
      </c>
    </row>
    <row r="9" spans="1:5" ht="12.75">
      <c r="A9" s="72"/>
      <c r="B9" s="77"/>
      <c r="C9" s="78"/>
      <c r="D9" s="75"/>
      <c r="E9" s="80"/>
    </row>
    <row r="10" spans="1:5" ht="12.75">
      <c r="A10" s="72"/>
      <c r="B10" s="76"/>
      <c r="C10" s="78"/>
      <c r="D10" s="75"/>
      <c r="E10" s="80"/>
    </row>
    <row r="11" spans="1:5" ht="12.75">
      <c r="A11" s="72"/>
      <c r="B11" s="76"/>
      <c r="C11" s="78"/>
      <c r="D11" s="75"/>
      <c r="E11" s="80"/>
    </row>
    <row r="12" spans="1:5" ht="12.75">
      <c r="A12" s="72"/>
      <c r="B12" s="76"/>
      <c r="C12" s="78"/>
      <c r="D12" s="75"/>
      <c r="E12" s="80"/>
    </row>
    <row r="13" spans="1:5" ht="12.75">
      <c r="A13" s="72"/>
      <c r="B13" s="76"/>
      <c r="C13" s="78"/>
      <c r="D13" s="75"/>
      <c r="E13" s="80"/>
    </row>
    <row r="14" spans="1:5" ht="12.75">
      <c r="A14" s="72"/>
      <c r="B14" s="76"/>
      <c r="C14" s="78"/>
      <c r="D14" s="75"/>
      <c r="E14" s="80"/>
    </row>
    <row r="15" spans="1:5" ht="12.75">
      <c r="A15" s="72"/>
      <c r="B15" s="76"/>
      <c r="C15" s="78"/>
      <c r="D15" s="75"/>
      <c r="E15" s="80"/>
    </row>
    <row r="16" spans="1:5" ht="12.75">
      <c r="A16" s="72"/>
      <c r="B16" s="77"/>
      <c r="C16" s="78"/>
      <c r="D16" s="75"/>
      <c r="E16" s="80"/>
    </row>
    <row r="17" spans="1:5" ht="12.75">
      <c r="A17" s="72"/>
      <c r="B17" s="76"/>
      <c r="C17" s="78"/>
      <c r="D17" s="75"/>
      <c r="E17" s="80"/>
    </row>
    <row r="18" spans="1:5" ht="12.75">
      <c r="A18" s="72"/>
      <c r="B18" s="76"/>
      <c r="C18" s="78"/>
      <c r="D18" s="75"/>
      <c r="E18" s="80"/>
    </row>
    <row r="19" spans="1:5" ht="12.75">
      <c r="A19" s="72"/>
      <c r="B19" s="76"/>
      <c r="C19" s="78"/>
      <c r="D19" s="75"/>
      <c r="E19" s="80"/>
    </row>
    <row r="20" spans="1:5" ht="12.75">
      <c r="A20" s="72"/>
      <c r="B20" s="76"/>
      <c r="C20" s="78"/>
      <c r="D20" s="75"/>
      <c r="E20" s="80"/>
    </row>
    <row r="21" spans="1:5" ht="12.75">
      <c r="A21" s="72"/>
      <c r="B21" s="76"/>
      <c r="C21" s="79"/>
      <c r="D21" s="74"/>
      <c r="E21" s="80"/>
    </row>
    <row r="22" spans="1:5" ht="12.75">
      <c r="A22" s="72"/>
      <c r="B22" s="76"/>
      <c r="C22" s="78"/>
      <c r="D22" s="75"/>
      <c r="E22" s="80"/>
    </row>
    <row r="23" spans="1:5" ht="12.75">
      <c r="A23" s="72"/>
      <c r="B23" s="76"/>
      <c r="C23" s="79"/>
      <c r="D23" s="74"/>
      <c r="E23" s="80"/>
    </row>
    <row r="24" spans="1:5" ht="12.75">
      <c r="A24" s="72"/>
      <c r="B24" s="77"/>
      <c r="C24" s="78"/>
      <c r="D24" s="75"/>
      <c r="E24" s="80"/>
    </row>
    <row r="25" spans="1:5" ht="12.75">
      <c r="A25" s="72"/>
      <c r="B25" s="76"/>
      <c r="C25" s="78"/>
      <c r="D25" s="75"/>
      <c r="E25" s="80"/>
    </row>
    <row r="26" spans="1:5" ht="12.75">
      <c r="A26" s="72"/>
      <c r="B26" s="77"/>
      <c r="C26" s="78"/>
      <c r="D26" s="75"/>
      <c r="E26" s="80"/>
    </row>
    <row r="27" spans="1:5" ht="12.75">
      <c r="A27" s="72"/>
      <c r="B27" s="77"/>
      <c r="C27" s="78"/>
      <c r="D27" s="75"/>
      <c r="E27" s="80"/>
    </row>
    <row r="28" spans="1:5" ht="12.75">
      <c r="A28" s="72"/>
      <c r="B28" s="77"/>
      <c r="C28" s="78"/>
      <c r="D28" s="75"/>
      <c r="E28" s="80"/>
    </row>
    <row r="29" spans="1:5" ht="12.75">
      <c r="A29" s="72"/>
      <c r="B29" s="76"/>
      <c r="C29" s="79"/>
      <c r="D29" s="74"/>
      <c r="E29" s="80"/>
    </row>
    <row r="30" spans="1:5" ht="12.75">
      <c r="A30" s="72"/>
      <c r="B30" s="77"/>
      <c r="C30" s="78"/>
      <c r="D30" s="75"/>
      <c r="E30" s="80"/>
    </row>
    <row r="31" spans="1:5" ht="12.75">
      <c r="A31" s="72"/>
      <c r="B31" s="77"/>
      <c r="C31" s="78"/>
      <c r="D31" s="75"/>
      <c r="E31" s="80"/>
    </row>
    <row r="32" spans="1:5" ht="12.75">
      <c r="A32" s="72"/>
      <c r="B32" s="77"/>
      <c r="C32" s="78"/>
      <c r="D32" s="75"/>
      <c r="E32" s="80"/>
    </row>
    <row r="33" spans="1:5" ht="12.75">
      <c r="A33" s="72"/>
      <c r="B33" s="77"/>
      <c r="C33" s="78"/>
      <c r="D33" s="75"/>
      <c r="E33" s="80"/>
    </row>
    <row r="34" spans="1:5" ht="12.75">
      <c r="A34" s="72"/>
      <c r="B34" s="76"/>
      <c r="C34" s="79"/>
      <c r="D34" s="74"/>
      <c r="E34" s="80"/>
    </row>
    <row r="35" spans="1:5" ht="12.75">
      <c r="A35" s="72"/>
      <c r="B35" s="76"/>
      <c r="C35" s="79"/>
      <c r="D35" s="74"/>
      <c r="E35" s="80"/>
    </row>
    <row r="36" spans="1:5" ht="12.75">
      <c r="A36" s="72"/>
      <c r="B36" s="77"/>
      <c r="C36" s="78"/>
      <c r="D36" s="75"/>
      <c r="E36" s="80"/>
    </row>
    <row r="37" spans="1:5" ht="12.75">
      <c r="A37" s="72"/>
      <c r="B37" s="77"/>
      <c r="C37" s="78"/>
      <c r="D37" s="75"/>
      <c r="E37" s="80"/>
    </row>
    <row r="38" spans="1:5" ht="12.75">
      <c r="A38" s="72"/>
      <c r="B38" s="77"/>
      <c r="C38" s="78"/>
      <c r="D38" s="75"/>
      <c r="E38" s="80"/>
    </row>
    <row r="39" spans="1:5" ht="12.75">
      <c r="A39" s="72"/>
      <c r="B39" s="77"/>
      <c r="C39" s="78"/>
      <c r="D39" s="75"/>
      <c r="E39" s="80"/>
    </row>
    <row r="40" spans="1:5" ht="12.75">
      <c r="A40" s="72"/>
      <c r="B40" s="76"/>
      <c r="C40" s="79"/>
      <c r="D40" s="74"/>
      <c r="E40" s="80"/>
    </row>
    <row r="41" spans="1:5" ht="12.75">
      <c r="A41" s="72"/>
      <c r="B41" s="77"/>
      <c r="C41" s="78"/>
      <c r="D41" s="75"/>
      <c r="E41" s="80"/>
    </row>
    <row r="42" spans="1:5" ht="12.75">
      <c r="A42" s="72"/>
      <c r="B42" s="76"/>
      <c r="C42" s="79"/>
      <c r="D42" s="74"/>
      <c r="E42" s="80"/>
    </row>
    <row r="43" spans="1:5" ht="12.75">
      <c r="A43" s="72"/>
      <c r="B43" s="76"/>
      <c r="C43" s="79"/>
      <c r="D43" s="74"/>
      <c r="E43" s="80"/>
    </row>
    <row r="44" spans="1:5" ht="12.75">
      <c r="A44" s="72"/>
      <c r="B44" s="77"/>
      <c r="C44" s="78"/>
      <c r="D44" s="75"/>
      <c r="E44" s="80"/>
    </row>
    <row r="45" spans="1:5" ht="12.75">
      <c r="A45" s="72"/>
      <c r="B45" s="77"/>
      <c r="C45" s="78"/>
      <c r="D45" s="75"/>
      <c r="E45" s="80"/>
    </row>
    <row r="46" spans="1:5" ht="12.75">
      <c r="A46" s="72"/>
      <c r="B46" s="77"/>
      <c r="C46" s="78"/>
      <c r="D46" s="75"/>
      <c r="E46" s="80"/>
    </row>
    <row r="47" spans="2:5" ht="12.75">
      <c r="B47" s="76"/>
      <c r="C47" s="79"/>
      <c r="D47" s="76"/>
      <c r="E47" s="80"/>
    </row>
    <row r="48" ht="12.75">
      <c r="B48" s="27"/>
    </row>
    <row r="49" ht="12.75">
      <c r="B49" s="27"/>
    </row>
    <row r="50" ht="12.75">
      <c r="B50" s="27"/>
    </row>
    <row r="51" ht="12.75">
      <c r="B51" s="27"/>
    </row>
    <row r="52" ht="12.75">
      <c r="B52" s="27"/>
    </row>
    <row r="53" ht="12.75">
      <c r="B53" s="27"/>
    </row>
    <row r="54" ht="12.75">
      <c r="B54" s="27"/>
    </row>
    <row r="55" ht="12.75">
      <c r="B55" s="27"/>
    </row>
    <row r="56" ht="12.75">
      <c r="B56" s="27"/>
    </row>
    <row r="57" ht="12.75">
      <c r="B57" s="27"/>
    </row>
    <row r="58" ht="12.75">
      <c r="B58" s="27"/>
    </row>
    <row r="59" ht="12.75">
      <c r="B59" s="27"/>
    </row>
    <row r="60" ht="12.75">
      <c r="B60" s="27"/>
    </row>
    <row r="61" ht="12.75">
      <c r="B61" s="27"/>
    </row>
    <row r="62" ht="12.75">
      <c r="B62" s="27"/>
    </row>
    <row r="63" ht="12.75">
      <c r="B63" s="27"/>
    </row>
    <row r="64" ht="12.75">
      <c r="B64" s="27"/>
    </row>
    <row r="65" ht="12.75">
      <c r="B65" s="27"/>
    </row>
    <row r="66" ht="12.75">
      <c r="B66" s="27"/>
    </row>
    <row r="67" ht="12.75">
      <c r="B67" s="27"/>
    </row>
    <row r="68" ht="12.75">
      <c r="B68" s="27"/>
    </row>
    <row r="69" ht="12.75">
      <c r="B69" s="27"/>
    </row>
    <row r="70" ht="12.75">
      <c r="B70" s="27"/>
    </row>
    <row r="71" ht="12.75">
      <c r="B71" s="27"/>
    </row>
    <row r="72" ht="12.75">
      <c r="B72" s="27"/>
    </row>
    <row r="73" ht="12.75">
      <c r="B73" s="27"/>
    </row>
    <row r="74" ht="12.75">
      <c r="B74" s="27"/>
    </row>
    <row r="75" ht="12.75">
      <c r="B75" s="27"/>
    </row>
    <row r="76" ht="12.75">
      <c r="B76" s="27"/>
    </row>
    <row r="77" ht="12.75">
      <c r="B77" s="27"/>
    </row>
    <row r="78" ht="12.75">
      <c r="B78" s="27"/>
    </row>
    <row r="79" ht="12.75">
      <c r="B79" s="27"/>
    </row>
    <row r="80" ht="12.75">
      <c r="B80" s="27"/>
    </row>
    <row r="81" ht="12.75">
      <c r="B81" s="27"/>
    </row>
    <row r="82" ht="12.75">
      <c r="B82" s="27"/>
    </row>
    <row r="83" ht="12.75">
      <c r="B83" s="27"/>
    </row>
    <row r="84" ht="12.75">
      <c r="B84" s="27"/>
    </row>
    <row r="85" ht="12.75">
      <c r="B85" s="27"/>
    </row>
    <row r="86" ht="12.75">
      <c r="B86" s="27"/>
    </row>
    <row r="87" ht="12.75">
      <c r="B87" s="27"/>
    </row>
    <row r="88" ht="12.75">
      <c r="B88" s="27"/>
    </row>
    <row r="89" ht="12.75">
      <c r="B89" s="27"/>
    </row>
    <row r="90" ht="12.75">
      <c r="B90" s="27"/>
    </row>
    <row r="91" ht="12.75">
      <c r="B91" s="27"/>
    </row>
    <row r="92" ht="12.75">
      <c r="B92" s="27"/>
    </row>
    <row r="93" ht="12.75">
      <c r="B93" s="27"/>
    </row>
    <row r="94" ht="12.75">
      <c r="B94" s="27"/>
    </row>
    <row r="95" ht="12.75">
      <c r="B95" s="27"/>
    </row>
    <row r="96" ht="12.75">
      <c r="B96" s="27"/>
    </row>
    <row r="97" ht="12.75">
      <c r="B97" s="27"/>
    </row>
    <row r="98" ht="12.75">
      <c r="B98" s="27"/>
    </row>
    <row r="99" ht="12.75">
      <c r="B99" s="27"/>
    </row>
    <row r="100" ht="12.75">
      <c r="B100" s="27"/>
    </row>
    <row r="101" ht="12.75">
      <c r="B101" s="27"/>
    </row>
    <row r="102" ht="12.75">
      <c r="B102" s="27"/>
    </row>
    <row r="103" ht="12.75">
      <c r="B103" s="27"/>
    </row>
    <row r="104" ht="12.75">
      <c r="B104" s="27"/>
    </row>
    <row r="105" ht="12.75">
      <c r="B105" s="27"/>
    </row>
    <row r="106" ht="12.75">
      <c r="B106" s="27"/>
    </row>
    <row r="107" ht="12.75">
      <c r="B107" s="27"/>
    </row>
    <row r="108" ht="12.75">
      <c r="B108" s="27"/>
    </row>
    <row r="109" ht="12.75">
      <c r="B109" s="27"/>
    </row>
    <row r="110" ht="12.75">
      <c r="B110" s="27"/>
    </row>
    <row r="111" ht="12.75">
      <c r="B111" s="27"/>
    </row>
    <row r="112" ht="12.75">
      <c r="B112" s="27"/>
    </row>
    <row r="113" ht="12.75">
      <c r="B113" s="27"/>
    </row>
    <row r="114" ht="12.75">
      <c r="B114" s="27"/>
    </row>
    <row r="115" ht="12.75">
      <c r="B115" s="27"/>
    </row>
    <row r="116" ht="12.75">
      <c r="B116" s="27"/>
    </row>
    <row r="117" ht="12.75">
      <c r="B117" s="27"/>
    </row>
    <row r="118" ht="12.75">
      <c r="B118" s="27"/>
    </row>
    <row r="119" ht="12.75">
      <c r="B119" s="27"/>
    </row>
    <row r="120" ht="12.75">
      <c r="B120" s="27"/>
    </row>
    <row r="121" ht="12.75">
      <c r="B121" s="27"/>
    </row>
    <row r="122" ht="12.75">
      <c r="B122" s="27"/>
    </row>
    <row r="123" ht="12.75">
      <c r="B123" s="27"/>
    </row>
    <row r="124" ht="12.75">
      <c r="B124" s="27"/>
    </row>
    <row r="125" ht="12.75">
      <c r="B125" s="27"/>
    </row>
    <row r="126" ht="12.75">
      <c r="B126" s="27"/>
    </row>
    <row r="127" ht="12.75">
      <c r="B127" s="27"/>
    </row>
    <row r="128" ht="12.75">
      <c r="B128" s="27"/>
    </row>
    <row r="129" ht="12.75">
      <c r="B129" s="27"/>
    </row>
    <row r="130" ht="12.75">
      <c r="B130" s="27"/>
    </row>
    <row r="131" ht="12.75">
      <c r="B131" s="27"/>
    </row>
    <row r="132" ht="12.75">
      <c r="B132" s="27"/>
    </row>
    <row r="133" ht="12.75">
      <c r="B133" s="27"/>
    </row>
    <row r="134" ht="12.75">
      <c r="B134" s="27"/>
    </row>
    <row r="135" ht="12.75">
      <c r="B135" s="27"/>
    </row>
    <row r="136" ht="12.75">
      <c r="B136" s="27"/>
    </row>
    <row r="137" ht="12.75">
      <c r="B137" s="27"/>
    </row>
    <row r="138" ht="12.75">
      <c r="B138" s="27"/>
    </row>
    <row r="139" ht="12.75">
      <c r="B139" s="27"/>
    </row>
    <row r="140" ht="12.75">
      <c r="B140" s="27"/>
    </row>
    <row r="141" ht="12.75">
      <c r="B141" s="27"/>
    </row>
    <row r="142" ht="12.75">
      <c r="B142" s="27"/>
    </row>
    <row r="143" ht="12.75">
      <c r="B143" s="27"/>
    </row>
    <row r="144" ht="12.75">
      <c r="B144" s="27"/>
    </row>
    <row r="145" ht="12.75">
      <c r="B145" s="27"/>
    </row>
    <row r="146" ht="12.75">
      <c r="B146" s="27"/>
    </row>
    <row r="147" ht="12.75">
      <c r="B147" s="27"/>
    </row>
    <row r="148" ht="12.75">
      <c r="B148" s="27"/>
    </row>
    <row r="149" ht="12.75">
      <c r="B149" s="27"/>
    </row>
    <row r="150" ht="12.75">
      <c r="B150" s="27"/>
    </row>
    <row r="151" ht="12.75">
      <c r="B151" s="27"/>
    </row>
    <row r="152" ht="12.75">
      <c r="B152" s="27"/>
    </row>
    <row r="153" ht="12.75">
      <c r="B153" s="27"/>
    </row>
    <row r="154" ht="12.75">
      <c r="B154" s="27"/>
    </row>
    <row r="155" ht="12.75">
      <c r="B155" s="27"/>
    </row>
    <row r="156" ht="12.75">
      <c r="B156" s="27"/>
    </row>
    <row r="157" ht="12.75">
      <c r="B157" s="27"/>
    </row>
    <row r="158" ht="12.75">
      <c r="B158" s="27"/>
    </row>
    <row r="159" ht="12.75">
      <c r="B159" s="27"/>
    </row>
    <row r="160" ht="12.75">
      <c r="B160" s="27"/>
    </row>
    <row r="161" ht="12.75">
      <c r="B161" s="27"/>
    </row>
    <row r="162" ht="12.75">
      <c r="B162" s="27"/>
    </row>
    <row r="163" ht="12.75">
      <c r="B163" s="27"/>
    </row>
    <row r="164" ht="12.75">
      <c r="B164" s="27"/>
    </row>
    <row r="165" ht="12.75">
      <c r="B165" s="27"/>
    </row>
    <row r="166" ht="12.75">
      <c r="B166" s="27"/>
    </row>
    <row r="167" ht="12.75">
      <c r="B167" s="27"/>
    </row>
    <row r="168" ht="12.75">
      <c r="B168" s="27"/>
    </row>
    <row r="169" ht="12.75">
      <c r="B169" s="27"/>
    </row>
    <row r="170" ht="12.75">
      <c r="B170" s="27"/>
    </row>
    <row r="171" ht="12.75">
      <c r="B171" s="27"/>
    </row>
    <row r="172" ht="12.75">
      <c r="B172" s="27"/>
    </row>
    <row r="173" ht="12.75">
      <c r="B173" s="27"/>
    </row>
    <row r="174" ht="12.75">
      <c r="B174" s="27"/>
    </row>
    <row r="175" ht="12.75">
      <c r="B175" s="27"/>
    </row>
    <row r="176" ht="12.75">
      <c r="B176" s="27"/>
    </row>
    <row r="177" ht="12.75">
      <c r="B177" s="27"/>
    </row>
    <row r="178" ht="12.75">
      <c r="B178" s="27"/>
    </row>
    <row r="179" ht="12.75">
      <c r="B179" s="27"/>
    </row>
    <row r="180" ht="12.75">
      <c r="B180" s="27"/>
    </row>
    <row r="181" ht="12.75">
      <c r="B181" s="27"/>
    </row>
    <row r="182" ht="12.75">
      <c r="B182" s="27"/>
    </row>
    <row r="183" ht="12.75">
      <c r="B183" s="27"/>
    </row>
    <row r="184" ht="12.75">
      <c r="B184" s="27"/>
    </row>
    <row r="185" ht="12.75">
      <c r="B185" s="27"/>
    </row>
    <row r="186" ht="12.75">
      <c r="B186" s="27"/>
    </row>
    <row r="187" ht="12.75">
      <c r="B187" s="27"/>
    </row>
    <row r="188" ht="12.75">
      <c r="B188" s="27"/>
    </row>
    <row r="189" ht="12.75">
      <c r="B189" s="27"/>
    </row>
    <row r="190" ht="12.75">
      <c r="B190" s="27"/>
    </row>
    <row r="191" ht="12.75">
      <c r="B191" s="27"/>
    </row>
    <row r="192" ht="12.75">
      <c r="B192" s="27"/>
    </row>
    <row r="193" ht="12.75">
      <c r="B193" s="27"/>
    </row>
    <row r="194" ht="12.75">
      <c r="B194" s="27"/>
    </row>
    <row r="195" ht="12.75">
      <c r="B195" s="27"/>
    </row>
    <row r="196" ht="12.75">
      <c r="B196" s="27"/>
    </row>
    <row r="197" ht="12.75">
      <c r="B197" s="27"/>
    </row>
    <row r="198" ht="12.75">
      <c r="B198" s="27"/>
    </row>
    <row r="199" ht="12.75">
      <c r="B199" s="27"/>
    </row>
    <row r="200" ht="12.75">
      <c r="B200" s="27"/>
    </row>
    <row r="201" ht="12.75">
      <c r="B201" s="27"/>
    </row>
    <row r="202" ht="12.75">
      <c r="B202" s="27"/>
    </row>
    <row r="203" ht="12.75">
      <c r="B203" s="27"/>
    </row>
    <row r="204" ht="12.75">
      <c r="B204" s="27"/>
    </row>
    <row r="205" ht="12.75">
      <c r="B205" s="27"/>
    </row>
    <row r="206" ht="12.75">
      <c r="B206" s="27"/>
    </row>
    <row r="207" ht="12.75">
      <c r="B207" s="27"/>
    </row>
    <row r="208" ht="12.75">
      <c r="B208" s="27"/>
    </row>
    <row r="209" ht="12.75">
      <c r="B209" s="27"/>
    </row>
    <row r="210" ht="12.75">
      <c r="B210" s="27"/>
    </row>
    <row r="211" ht="12.75">
      <c r="B211" s="27"/>
    </row>
    <row r="212" ht="12.75">
      <c r="B212" s="27"/>
    </row>
    <row r="213" ht="12.75">
      <c r="B213" s="27"/>
    </row>
    <row r="214" ht="12.75">
      <c r="B214" s="27"/>
    </row>
    <row r="215" ht="12.75">
      <c r="B215" s="27"/>
    </row>
    <row r="216" ht="12.75">
      <c r="B216" s="27"/>
    </row>
    <row r="217" ht="12.75">
      <c r="B217" s="27"/>
    </row>
    <row r="218" ht="12.75">
      <c r="B218" s="27"/>
    </row>
    <row r="219" ht="12.75">
      <c r="B219" s="27"/>
    </row>
    <row r="220" ht="12.75">
      <c r="B220" s="27"/>
    </row>
    <row r="221" ht="12.75">
      <c r="B221" s="27"/>
    </row>
    <row r="222" ht="12.75">
      <c r="B222" s="27"/>
    </row>
    <row r="223" ht="12.75">
      <c r="B223" s="27"/>
    </row>
    <row r="224" ht="12.75">
      <c r="B224" s="27"/>
    </row>
    <row r="225" ht="12.75">
      <c r="B225" s="27"/>
    </row>
    <row r="226" ht="12.75">
      <c r="B226" s="27"/>
    </row>
    <row r="227" ht="12.75">
      <c r="B227" s="27"/>
    </row>
    <row r="228" ht="12.75">
      <c r="B228" s="27"/>
    </row>
    <row r="229" ht="12.75">
      <c r="B229" s="27"/>
    </row>
    <row r="230" ht="12.75">
      <c r="B230" s="27"/>
    </row>
    <row r="231" ht="12.75">
      <c r="B231" s="27"/>
    </row>
    <row r="232" ht="12.75">
      <c r="B232" s="27"/>
    </row>
    <row r="233" ht="12.75">
      <c r="B233" s="27"/>
    </row>
    <row r="234" ht="12.75">
      <c r="B234" s="27"/>
    </row>
    <row r="235" ht="12.75">
      <c r="B235" s="27"/>
    </row>
    <row r="236" ht="12.75">
      <c r="B236" s="27"/>
    </row>
    <row r="237" ht="12.75">
      <c r="B237" s="27"/>
    </row>
    <row r="238" ht="12.75">
      <c r="B238" s="27"/>
    </row>
    <row r="239" ht="12.75">
      <c r="B239" s="27"/>
    </row>
    <row r="240" ht="12.75">
      <c r="B240" s="27"/>
    </row>
    <row r="241" ht="12.75">
      <c r="B241" s="27"/>
    </row>
    <row r="242" ht="12.75">
      <c r="B242" s="27"/>
    </row>
    <row r="243" ht="12.75">
      <c r="B243" s="27"/>
    </row>
    <row r="244" ht="12.75">
      <c r="B244" s="27"/>
    </row>
    <row r="245" ht="12.75">
      <c r="B245" s="27"/>
    </row>
    <row r="246" ht="12.75">
      <c r="B246" s="27"/>
    </row>
    <row r="247" ht="12.75">
      <c r="B247" s="27"/>
    </row>
    <row r="248" ht="12.75">
      <c r="B248" s="27"/>
    </row>
    <row r="249" ht="12.75">
      <c r="B249" s="27"/>
    </row>
    <row r="250" ht="12.75">
      <c r="B250" s="27"/>
    </row>
    <row r="251" ht="12.75">
      <c r="B251" s="27"/>
    </row>
    <row r="252" ht="12.75">
      <c r="B252" s="27"/>
    </row>
    <row r="253" ht="12.75">
      <c r="B253" s="27"/>
    </row>
    <row r="254" ht="12.75">
      <c r="B254" s="27"/>
    </row>
    <row r="255" ht="12.75">
      <c r="B255" s="27"/>
    </row>
    <row r="256" ht="12.75">
      <c r="B256" s="27"/>
    </row>
    <row r="257" ht="12.75">
      <c r="B257" s="27"/>
    </row>
    <row r="258" ht="12.75">
      <c r="B258" s="27"/>
    </row>
    <row r="259" ht="12.75">
      <c r="B259" s="27"/>
    </row>
    <row r="260" ht="12.75">
      <c r="B260" s="27"/>
    </row>
    <row r="261" ht="12.75">
      <c r="B261" s="27"/>
    </row>
    <row r="262" ht="12.75">
      <c r="B262" s="27"/>
    </row>
    <row r="263" ht="12.75">
      <c r="B263" s="27"/>
    </row>
    <row r="264" ht="12.75">
      <c r="B264" s="27"/>
    </row>
    <row r="265" ht="12.75">
      <c r="B265" s="27"/>
    </row>
    <row r="266" ht="12.75">
      <c r="B266" s="27"/>
    </row>
    <row r="267" ht="12.75">
      <c r="B267" s="27"/>
    </row>
    <row r="268" ht="12.75">
      <c r="B268" s="27"/>
    </row>
    <row r="269" ht="12.75">
      <c r="B269" s="27"/>
    </row>
    <row r="270" ht="12.75">
      <c r="B270" s="27"/>
    </row>
    <row r="271" ht="12.75">
      <c r="B271" s="27"/>
    </row>
    <row r="272" ht="12.75">
      <c r="B272" s="27"/>
    </row>
    <row r="273" ht="12.75">
      <c r="B273" s="27"/>
    </row>
    <row r="274" ht="12.75">
      <c r="B274" s="27"/>
    </row>
    <row r="275" ht="12.75">
      <c r="B275" s="27"/>
    </row>
    <row r="276" ht="12.75">
      <c r="B276" s="27"/>
    </row>
    <row r="277" ht="12.75">
      <c r="B277" s="27"/>
    </row>
    <row r="278" ht="12.75">
      <c r="B278" s="27"/>
    </row>
    <row r="279" ht="12.75">
      <c r="B279" s="27"/>
    </row>
    <row r="280" ht="12.75">
      <c r="B280" s="27"/>
    </row>
    <row r="281" ht="12.75">
      <c r="B281" s="27"/>
    </row>
    <row r="282" ht="12.75">
      <c r="B282" s="27"/>
    </row>
    <row r="283" ht="12.75">
      <c r="B283" s="27"/>
    </row>
    <row r="284" ht="12.75">
      <c r="B284" s="27"/>
    </row>
    <row r="285" ht="12.75">
      <c r="B285" s="27"/>
    </row>
    <row r="286" ht="12.75">
      <c r="B286" s="27"/>
    </row>
    <row r="287" ht="12.75">
      <c r="B287" s="27"/>
    </row>
    <row r="288" ht="12.75">
      <c r="B288" s="27"/>
    </row>
    <row r="289" ht="12.75">
      <c r="B289" s="27"/>
    </row>
    <row r="290" ht="12.75">
      <c r="B290" s="27"/>
    </row>
    <row r="291" ht="12.75">
      <c r="B291" s="27"/>
    </row>
    <row r="292" ht="12.75">
      <c r="B292" s="27"/>
    </row>
    <row r="293" ht="12.75">
      <c r="B293" s="27"/>
    </row>
    <row r="294" ht="12.75">
      <c r="B294" s="27"/>
    </row>
    <row r="295" ht="12.75">
      <c r="B295" s="27"/>
    </row>
    <row r="296" ht="12.75">
      <c r="B296" s="27"/>
    </row>
    <row r="297" ht="12.75">
      <c r="B297" s="27"/>
    </row>
    <row r="298" ht="12.75">
      <c r="B298" s="27"/>
    </row>
    <row r="299" ht="12.75">
      <c r="B299" s="27"/>
    </row>
    <row r="300" ht="12.75">
      <c r="B300" s="27"/>
    </row>
    <row r="301" ht="12.75">
      <c r="B301" s="27"/>
    </row>
    <row r="302" ht="12.75">
      <c r="B302" s="27"/>
    </row>
    <row r="303" ht="12.75">
      <c r="B303" s="27"/>
    </row>
    <row r="304" ht="12.75">
      <c r="B304" s="27"/>
    </row>
    <row r="305" ht="12.75">
      <c r="B305" s="27"/>
    </row>
    <row r="306" ht="12.75">
      <c r="B306" s="27"/>
    </row>
    <row r="307" ht="12.75">
      <c r="B307" s="27"/>
    </row>
    <row r="308" ht="12.75">
      <c r="B308" s="27"/>
    </row>
    <row r="309" ht="12.75">
      <c r="B309" s="27"/>
    </row>
    <row r="310" ht="12.75">
      <c r="B310" s="27"/>
    </row>
    <row r="311" ht="12.75">
      <c r="B311" s="27"/>
    </row>
    <row r="312" ht="12.75">
      <c r="B312" s="27"/>
    </row>
    <row r="313" ht="12.75">
      <c r="B313" s="27"/>
    </row>
    <row r="314" ht="12.75">
      <c r="B314" s="27"/>
    </row>
    <row r="315" ht="12.75">
      <c r="B315" s="27"/>
    </row>
    <row r="316" ht="12.75">
      <c r="B316" s="27"/>
    </row>
    <row r="317" ht="12.75">
      <c r="B317" s="27"/>
    </row>
    <row r="318" ht="12.75">
      <c r="B318" s="27"/>
    </row>
    <row r="319" ht="12.75">
      <c r="B319" s="27"/>
    </row>
    <row r="320" ht="12.75">
      <c r="B320" s="27"/>
    </row>
    <row r="321" ht="12.75">
      <c r="B321" s="27"/>
    </row>
    <row r="322" ht="12.75">
      <c r="B322" s="27"/>
    </row>
    <row r="323" ht="12.75">
      <c r="B323" s="27"/>
    </row>
    <row r="324" ht="12.75">
      <c r="B324" s="27"/>
    </row>
    <row r="325" ht="12.75">
      <c r="B325" s="27"/>
    </row>
    <row r="326" ht="12.75">
      <c r="B326" s="27"/>
    </row>
    <row r="327" ht="12.75">
      <c r="B327" s="27"/>
    </row>
    <row r="328" ht="12.75">
      <c r="B328" s="27"/>
    </row>
    <row r="329" ht="12.75">
      <c r="B329" s="27"/>
    </row>
    <row r="330" ht="12.75">
      <c r="B330" s="27"/>
    </row>
    <row r="331" ht="12.75">
      <c r="B331" s="27"/>
    </row>
    <row r="332" ht="12.75">
      <c r="B332" s="27"/>
    </row>
    <row r="333" ht="12.75">
      <c r="B333" s="27"/>
    </row>
    <row r="334" ht="12.75">
      <c r="B334" s="27"/>
    </row>
    <row r="335" ht="12.75">
      <c r="B335" s="27"/>
    </row>
    <row r="336" ht="12.75">
      <c r="B336" s="27"/>
    </row>
    <row r="337" ht="12.75">
      <c r="B337" s="27"/>
    </row>
    <row r="338" ht="12.75">
      <c r="B338" s="27"/>
    </row>
    <row r="339" ht="12.75">
      <c r="B339" s="27"/>
    </row>
    <row r="340" ht="12.75">
      <c r="B340" s="27"/>
    </row>
    <row r="341" ht="12.75">
      <c r="B341" s="27"/>
    </row>
    <row r="342" ht="12.75">
      <c r="B342" s="27"/>
    </row>
    <row r="343" ht="12.75">
      <c r="B343" s="27"/>
    </row>
    <row r="344" ht="12.75">
      <c r="B344" s="27"/>
    </row>
    <row r="345" ht="12.75">
      <c r="B345" s="27"/>
    </row>
    <row r="346" ht="12.75">
      <c r="B346" s="27"/>
    </row>
    <row r="347" ht="12.75">
      <c r="B347" s="27"/>
    </row>
    <row r="348" ht="12.75">
      <c r="B348" s="27"/>
    </row>
    <row r="349" ht="12.75">
      <c r="B349" s="27"/>
    </row>
    <row r="350" ht="12.75">
      <c r="B350" s="27"/>
    </row>
    <row r="351" ht="12.75">
      <c r="B351" s="27"/>
    </row>
    <row r="352" ht="12.75">
      <c r="B352" s="28"/>
    </row>
    <row r="353" ht="12.75">
      <c r="B353" s="27"/>
    </row>
    <row r="354" ht="12.75">
      <c r="B354" s="27"/>
    </row>
    <row r="355" ht="12.75">
      <c r="B355" s="27"/>
    </row>
    <row r="356" ht="12.75">
      <c r="B356" s="27"/>
    </row>
    <row r="357" ht="12.75">
      <c r="B357" s="27"/>
    </row>
    <row r="358" ht="12.75">
      <c r="B358" s="27"/>
    </row>
    <row r="359" ht="12.75">
      <c r="B359" s="27"/>
    </row>
    <row r="360" ht="12.75">
      <c r="B360" s="27"/>
    </row>
    <row r="361" ht="12.75">
      <c r="B361" s="27"/>
    </row>
    <row r="362" ht="12.75">
      <c r="B362" s="27"/>
    </row>
    <row r="363" ht="12.75">
      <c r="B363" s="27"/>
    </row>
    <row r="364" ht="12.75">
      <c r="B364" s="27"/>
    </row>
    <row r="365" ht="12.75">
      <c r="B365" s="27"/>
    </row>
    <row r="366" ht="12.75">
      <c r="B366" s="27"/>
    </row>
    <row r="367" ht="12.75">
      <c r="B367" s="27"/>
    </row>
    <row r="368" ht="12.75">
      <c r="B368" s="27"/>
    </row>
    <row r="369" ht="12.75">
      <c r="B369" s="27"/>
    </row>
    <row r="370" ht="12.75">
      <c r="B370" s="27"/>
    </row>
    <row r="371" ht="12.75">
      <c r="B371" s="27"/>
    </row>
    <row r="372" ht="12.75">
      <c r="B372" s="27"/>
    </row>
    <row r="373" ht="12.75">
      <c r="B373" s="27"/>
    </row>
    <row r="374" ht="12.75">
      <c r="B374" s="27"/>
    </row>
    <row r="375" ht="12.75">
      <c r="B375" s="27"/>
    </row>
    <row r="376" ht="12.75">
      <c r="B376" s="27"/>
    </row>
    <row r="377" ht="12.75">
      <c r="B377" s="27"/>
    </row>
    <row r="378" ht="12.75">
      <c r="B378" s="27"/>
    </row>
    <row r="379" ht="12.75">
      <c r="B379" s="27"/>
    </row>
    <row r="380" ht="12.75">
      <c r="B380" s="27"/>
    </row>
    <row r="381" ht="12.75">
      <c r="B381" s="27"/>
    </row>
    <row r="382" ht="12.75">
      <c r="B382" s="27"/>
    </row>
    <row r="383" ht="12.75">
      <c r="B383" s="27"/>
    </row>
    <row r="384" ht="12.75">
      <c r="B384" s="27"/>
    </row>
    <row r="385" ht="12.75">
      <c r="B385" s="27"/>
    </row>
    <row r="386" ht="12.75">
      <c r="B386" s="27"/>
    </row>
    <row r="387" ht="12.75">
      <c r="B387" s="27"/>
    </row>
    <row r="388" ht="12.75">
      <c r="B388" s="27"/>
    </row>
    <row r="389" ht="12.75">
      <c r="B389" s="27"/>
    </row>
    <row r="390" ht="12.75">
      <c r="B390" s="27"/>
    </row>
    <row r="391" ht="12.75">
      <c r="B391" s="27"/>
    </row>
    <row r="392" ht="12.75">
      <c r="B392" s="27"/>
    </row>
    <row r="393" ht="12.75">
      <c r="B393" s="27"/>
    </row>
    <row r="394" ht="12.75">
      <c r="B394" s="27"/>
    </row>
    <row r="395" ht="12.75">
      <c r="B395" s="27"/>
    </row>
    <row r="396" ht="12.75">
      <c r="B396" s="27"/>
    </row>
    <row r="397" ht="12.75">
      <c r="B397" s="27"/>
    </row>
    <row r="398" ht="12.75">
      <c r="B398" s="27"/>
    </row>
    <row r="399" ht="12.75">
      <c r="B399" s="27"/>
    </row>
    <row r="400" ht="12.75">
      <c r="B400" s="27"/>
    </row>
    <row r="401" ht="12.75">
      <c r="B401" s="27"/>
    </row>
    <row r="402" ht="12.75">
      <c r="B402" s="27"/>
    </row>
    <row r="403" ht="12.75">
      <c r="B403" s="27"/>
    </row>
    <row r="404" ht="12.75">
      <c r="B404" s="27"/>
    </row>
    <row r="405" ht="12.75">
      <c r="B405" s="27"/>
    </row>
    <row r="406" ht="12.75">
      <c r="B406" s="27"/>
    </row>
    <row r="407" ht="12.75">
      <c r="B407" s="27"/>
    </row>
    <row r="408" ht="12.75">
      <c r="B408" s="27"/>
    </row>
    <row r="409" ht="12.75">
      <c r="B409" s="27"/>
    </row>
    <row r="410" ht="12.75">
      <c r="B410" s="27"/>
    </row>
    <row r="411" ht="12.75">
      <c r="B411" s="27"/>
    </row>
    <row r="412" ht="12.75">
      <c r="B412" s="27"/>
    </row>
    <row r="413" ht="12.75">
      <c r="B413" s="27"/>
    </row>
    <row r="414" ht="12.75">
      <c r="B414" s="27"/>
    </row>
    <row r="415" ht="12.75">
      <c r="B415" s="27"/>
    </row>
    <row r="416" ht="12.75">
      <c r="B416" s="27"/>
    </row>
    <row r="417" ht="12.75">
      <c r="B417" s="27"/>
    </row>
    <row r="418" ht="12.75">
      <c r="B418" s="27"/>
    </row>
    <row r="419" ht="12.75">
      <c r="B419" s="27"/>
    </row>
    <row r="420" ht="12.75">
      <c r="B420" s="27"/>
    </row>
    <row r="421" ht="12.75">
      <c r="B421" s="27"/>
    </row>
    <row r="422" ht="12.75">
      <c r="B422" s="27"/>
    </row>
    <row r="423" ht="12.75">
      <c r="B423" s="27"/>
    </row>
    <row r="424" ht="12.75">
      <c r="B424" s="27"/>
    </row>
    <row r="425" ht="12.75">
      <c r="B425" s="27"/>
    </row>
    <row r="426" ht="12.75">
      <c r="B426" s="27"/>
    </row>
    <row r="427" ht="12.75">
      <c r="B427" s="27"/>
    </row>
    <row r="428" ht="12.75">
      <c r="B428" s="27"/>
    </row>
    <row r="429" ht="12.75">
      <c r="B429" s="27"/>
    </row>
    <row r="430" ht="12.75">
      <c r="B430" s="27"/>
    </row>
    <row r="431" ht="12.75">
      <c r="B431" s="27"/>
    </row>
    <row r="432" ht="12.75">
      <c r="B432" s="27"/>
    </row>
    <row r="433" ht="12.75">
      <c r="B433" s="27"/>
    </row>
    <row r="434" ht="12.75">
      <c r="B434" s="27"/>
    </row>
    <row r="435" ht="12.75">
      <c r="B435" s="27"/>
    </row>
    <row r="436" ht="12.75">
      <c r="B436" s="27"/>
    </row>
    <row r="437" ht="12.75">
      <c r="B437" s="27"/>
    </row>
    <row r="438" ht="12.75">
      <c r="B438" s="27"/>
    </row>
    <row r="439" ht="12.75">
      <c r="B439" s="27"/>
    </row>
    <row r="440" ht="12.75">
      <c r="B440" s="27"/>
    </row>
    <row r="441" ht="12.75">
      <c r="B441" s="27"/>
    </row>
    <row r="442" ht="12.75">
      <c r="B442" s="27"/>
    </row>
    <row r="443" ht="12.75">
      <c r="B443" s="27"/>
    </row>
    <row r="444" ht="12.75">
      <c r="B444" s="27"/>
    </row>
    <row r="445" ht="12.75">
      <c r="B445" s="27"/>
    </row>
    <row r="446" ht="12.75">
      <c r="B446" s="27"/>
    </row>
    <row r="447" ht="12.75">
      <c r="B447" s="27"/>
    </row>
    <row r="448" ht="12.75">
      <c r="B448" s="27"/>
    </row>
    <row r="449" ht="12.75">
      <c r="B449" s="27"/>
    </row>
    <row r="450" ht="12.75">
      <c r="B450" s="27"/>
    </row>
    <row r="451" ht="12.75">
      <c r="B451" s="27"/>
    </row>
    <row r="452" ht="12.75">
      <c r="B452" s="27"/>
    </row>
    <row r="453" ht="12.75">
      <c r="B453" s="27"/>
    </row>
    <row r="454" ht="12.75">
      <c r="B454" s="27"/>
    </row>
    <row r="455" ht="12.75">
      <c r="B455" s="27"/>
    </row>
    <row r="456" ht="12.75">
      <c r="B456" s="27"/>
    </row>
    <row r="457" ht="12.75">
      <c r="B457" s="27"/>
    </row>
    <row r="458" ht="12.75">
      <c r="B458" s="27"/>
    </row>
    <row r="459" ht="12.75">
      <c r="B459" s="27"/>
    </row>
    <row r="460" ht="12.75">
      <c r="B460" s="27"/>
    </row>
    <row r="461" ht="12.75">
      <c r="B461" s="27"/>
    </row>
    <row r="462" ht="12.75">
      <c r="B462" s="27"/>
    </row>
    <row r="463" ht="12.75">
      <c r="B463" s="27"/>
    </row>
    <row r="464" ht="12.75">
      <c r="B464" s="27"/>
    </row>
    <row r="465" ht="12.75">
      <c r="B465" s="27"/>
    </row>
    <row r="466" ht="12.75">
      <c r="B466" s="27"/>
    </row>
    <row r="467" ht="12.75">
      <c r="B467" s="27"/>
    </row>
    <row r="468" ht="12.75">
      <c r="B468" s="27"/>
    </row>
    <row r="469" ht="12.75">
      <c r="B469" s="27"/>
    </row>
    <row r="470" ht="12.75">
      <c r="B470" s="27"/>
    </row>
    <row r="471" ht="12.75">
      <c r="B471" s="27"/>
    </row>
    <row r="472" ht="12.75">
      <c r="B472" s="27"/>
    </row>
    <row r="473" ht="12.75">
      <c r="B473" s="27"/>
    </row>
    <row r="474" ht="12.75">
      <c r="B474" s="27"/>
    </row>
    <row r="475" ht="12.75">
      <c r="B475" s="27"/>
    </row>
    <row r="476" ht="12.75">
      <c r="B476" s="27"/>
    </row>
    <row r="477" ht="12.75">
      <c r="B477" s="27"/>
    </row>
    <row r="478" ht="12.75">
      <c r="B478" s="27"/>
    </row>
    <row r="479" ht="12.75">
      <c r="B479" s="27"/>
    </row>
    <row r="480" ht="12.75">
      <c r="B480" s="27"/>
    </row>
    <row r="481" ht="12.75">
      <c r="B481" s="27"/>
    </row>
    <row r="482" ht="12.75">
      <c r="B482" s="27"/>
    </row>
    <row r="483" ht="12.75">
      <c r="B483" s="27"/>
    </row>
    <row r="484" ht="12.75">
      <c r="B484" s="27"/>
    </row>
    <row r="485" ht="12.75">
      <c r="B485" s="27"/>
    </row>
    <row r="486" ht="12.75">
      <c r="B486" s="27"/>
    </row>
    <row r="487" ht="12.75">
      <c r="B487" s="27"/>
    </row>
    <row r="488" ht="12.75">
      <c r="B488" s="27"/>
    </row>
    <row r="489" ht="12.75">
      <c r="B489" s="27"/>
    </row>
    <row r="490" ht="12.75">
      <c r="B490" s="27"/>
    </row>
    <row r="491" ht="12.75">
      <c r="B491" s="27"/>
    </row>
    <row r="492" ht="12.75">
      <c r="B492" s="27"/>
    </row>
    <row r="493" ht="12.75">
      <c r="B493" s="27"/>
    </row>
    <row r="494" ht="12.75">
      <c r="B494" s="27"/>
    </row>
    <row r="495" ht="12.75">
      <c r="B495" s="27"/>
    </row>
    <row r="496" ht="12.75">
      <c r="B496" s="27"/>
    </row>
    <row r="497" ht="12.75">
      <c r="B497" s="27"/>
    </row>
    <row r="498" ht="12.75">
      <c r="B498" s="27"/>
    </row>
  </sheetData>
  <sheetProtection/>
  <autoFilter ref="A2:E46"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52"/>
  <sheetViews>
    <sheetView zoomScalePageLayoutView="0" workbookViewId="0" topLeftCell="A13">
      <selection activeCell="E4" sqref="E4"/>
    </sheetView>
  </sheetViews>
  <sheetFormatPr defaultColWidth="9.00390625" defaultRowHeight="12.75"/>
  <cols>
    <col min="2" max="2" width="21.25390625" style="0" customWidth="1"/>
    <col min="3" max="3" width="13.25390625" style="0" customWidth="1"/>
    <col min="5" max="5" width="13.375" style="0" customWidth="1"/>
  </cols>
  <sheetData>
    <row r="1" spans="1:5" ht="12.75">
      <c r="A1" s="112" t="s">
        <v>104</v>
      </c>
      <c r="B1" s="112"/>
      <c r="C1" s="112"/>
      <c r="D1" s="112"/>
      <c r="E1" s="112"/>
    </row>
    <row r="2" spans="1:5" ht="36">
      <c r="A2" s="16" t="s">
        <v>19</v>
      </c>
      <c r="B2" s="16" t="s">
        <v>25</v>
      </c>
      <c r="C2" s="16" t="s">
        <v>26</v>
      </c>
      <c r="D2" s="17" t="s">
        <v>27</v>
      </c>
      <c r="E2" s="18" t="s">
        <v>28</v>
      </c>
    </row>
    <row r="3" spans="1:5" ht="35.25" customHeight="1">
      <c r="A3" s="7">
        <v>1</v>
      </c>
      <c r="B3" s="83" t="s">
        <v>94</v>
      </c>
      <c r="C3" s="99">
        <v>18961.2</v>
      </c>
      <c r="D3" s="96">
        <v>40</v>
      </c>
      <c r="E3" s="85" t="s">
        <v>29</v>
      </c>
    </row>
    <row r="4" spans="1:5" ht="90">
      <c r="A4" s="7">
        <f>A3+1</f>
        <v>2</v>
      </c>
      <c r="B4" s="83" t="s">
        <v>95</v>
      </c>
      <c r="C4" s="99">
        <v>18961.2</v>
      </c>
      <c r="D4" s="96">
        <v>10</v>
      </c>
      <c r="E4" s="85" t="s">
        <v>29</v>
      </c>
    </row>
    <row r="5" spans="1:5" ht="123.75">
      <c r="A5" s="7">
        <f aca="true" t="shared" si="0" ref="A5:A15">A4+1</f>
        <v>3</v>
      </c>
      <c r="B5" s="83" t="s">
        <v>96</v>
      </c>
      <c r="C5" s="99">
        <v>18961.2</v>
      </c>
      <c r="D5" s="96">
        <v>50</v>
      </c>
      <c r="E5" s="85" t="s">
        <v>29</v>
      </c>
    </row>
    <row r="6" spans="1:5" ht="67.5">
      <c r="A6" s="7">
        <f t="shared" si="0"/>
        <v>4</v>
      </c>
      <c r="B6" s="83" t="s">
        <v>97</v>
      </c>
      <c r="C6" s="99">
        <v>10356</v>
      </c>
      <c r="D6" s="96">
        <v>10</v>
      </c>
      <c r="E6" s="85" t="s">
        <v>29</v>
      </c>
    </row>
    <row r="7" spans="1:5" ht="67.5">
      <c r="A7" s="7">
        <f t="shared" si="0"/>
        <v>5</v>
      </c>
      <c r="B7" s="95" t="s">
        <v>98</v>
      </c>
      <c r="C7" s="99">
        <v>50744.4</v>
      </c>
      <c r="D7" s="96">
        <v>49</v>
      </c>
      <c r="E7" s="85" t="s">
        <v>29</v>
      </c>
    </row>
    <row r="8" spans="1:5" ht="101.25">
      <c r="A8" s="7">
        <f t="shared" si="0"/>
        <v>6</v>
      </c>
      <c r="B8" s="95" t="s">
        <v>99</v>
      </c>
      <c r="C8" s="99">
        <v>69720</v>
      </c>
      <c r="D8" s="96">
        <v>100</v>
      </c>
      <c r="E8" s="85" t="s">
        <v>86</v>
      </c>
    </row>
    <row r="9" spans="1:5" ht="78.75">
      <c r="A9" s="7">
        <f t="shared" si="0"/>
        <v>7</v>
      </c>
      <c r="B9" s="83" t="s">
        <v>100</v>
      </c>
      <c r="C9" s="99">
        <v>36246</v>
      </c>
      <c r="D9" s="96">
        <v>35</v>
      </c>
      <c r="E9" s="85" t="s">
        <v>29</v>
      </c>
    </row>
    <row r="10" spans="1:5" ht="90">
      <c r="A10" s="7">
        <f t="shared" si="0"/>
        <v>8</v>
      </c>
      <c r="B10" s="83" t="s">
        <v>101</v>
      </c>
      <c r="C10" s="99">
        <v>72492</v>
      </c>
      <c r="D10" s="96">
        <v>70</v>
      </c>
      <c r="E10" s="85" t="s">
        <v>29</v>
      </c>
    </row>
    <row r="11" spans="1:5" ht="90">
      <c r="A11" s="7">
        <f t="shared" si="0"/>
        <v>9</v>
      </c>
      <c r="B11" s="83" t="s">
        <v>105</v>
      </c>
      <c r="C11" s="99">
        <v>18961.2</v>
      </c>
      <c r="D11" s="96">
        <v>3</v>
      </c>
      <c r="E11" s="85" t="s">
        <v>29</v>
      </c>
    </row>
    <row r="12" spans="1:5" ht="67.5">
      <c r="A12" s="7">
        <f t="shared" si="0"/>
        <v>10</v>
      </c>
      <c r="B12" s="83" t="s">
        <v>106</v>
      </c>
      <c r="C12" s="99">
        <v>550</v>
      </c>
      <c r="D12" s="96">
        <v>15</v>
      </c>
      <c r="E12" s="85" t="s">
        <v>29</v>
      </c>
    </row>
    <row r="13" spans="1:5" ht="67.5">
      <c r="A13" s="7">
        <f t="shared" si="0"/>
        <v>11</v>
      </c>
      <c r="B13" s="83" t="s">
        <v>107</v>
      </c>
      <c r="C13" s="99">
        <v>550</v>
      </c>
      <c r="D13" s="96">
        <v>15</v>
      </c>
      <c r="E13" s="85" t="s">
        <v>29</v>
      </c>
    </row>
    <row r="14" spans="1:5" ht="168.75">
      <c r="A14" s="7">
        <f t="shared" si="0"/>
        <v>12</v>
      </c>
      <c r="B14" s="83" t="s">
        <v>102</v>
      </c>
      <c r="C14" s="99">
        <v>12018913.55</v>
      </c>
      <c r="D14" s="96">
        <v>600</v>
      </c>
      <c r="E14" s="85" t="s">
        <v>29</v>
      </c>
    </row>
    <row r="15" spans="1:5" ht="45">
      <c r="A15" s="7">
        <f t="shared" si="0"/>
        <v>13</v>
      </c>
      <c r="B15" s="83" t="s">
        <v>103</v>
      </c>
      <c r="C15" s="99">
        <v>18961.2</v>
      </c>
      <c r="D15" s="96">
        <v>1</v>
      </c>
      <c r="E15" s="85" t="s">
        <v>49</v>
      </c>
    </row>
    <row r="16" spans="1:5" ht="12.75">
      <c r="A16" s="7"/>
      <c r="B16" s="76"/>
      <c r="C16" s="78"/>
      <c r="D16" s="82"/>
      <c r="E16" s="80"/>
    </row>
    <row r="17" spans="1:5" ht="12.75">
      <c r="A17" s="7"/>
      <c r="B17" s="76"/>
      <c r="C17" s="78"/>
      <c r="D17" s="82"/>
      <c r="E17" s="80"/>
    </row>
    <row r="18" spans="1:5" ht="12.75">
      <c r="A18" s="7"/>
      <c r="B18" s="76"/>
      <c r="C18" s="78"/>
      <c r="D18" s="82"/>
      <c r="E18" s="80"/>
    </row>
    <row r="19" spans="1:5" ht="12.75">
      <c r="A19" s="7"/>
      <c r="B19" s="77"/>
      <c r="C19" s="78"/>
      <c r="D19" s="82"/>
      <c r="E19" s="80"/>
    </row>
    <row r="20" spans="1:5" ht="12.75">
      <c r="A20" s="7"/>
      <c r="B20" s="77"/>
      <c r="C20" s="78"/>
      <c r="D20" s="82"/>
      <c r="E20" s="80"/>
    </row>
    <row r="21" spans="1:5" ht="12.75">
      <c r="A21" s="7"/>
      <c r="B21" s="77"/>
      <c r="C21" s="78"/>
      <c r="D21" s="82"/>
      <c r="E21" s="80"/>
    </row>
    <row r="22" spans="1:5" ht="12.75">
      <c r="A22" s="7"/>
      <c r="B22" s="77"/>
      <c r="C22" s="78"/>
      <c r="D22" s="82"/>
      <c r="E22" s="80"/>
    </row>
    <row r="23" spans="1:5" ht="12.75">
      <c r="A23" s="7"/>
      <c r="B23" s="76"/>
      <c r="C23" s="79"/>
      <c r="D23" s="63"/>
      <c r="E23" s="80"/>
    </row>
    <row r="24" spans="1:5" ht="12.75">
      <c r="A24" s="7"/>
      <c r="B24" s="81"/>
      <c r="C24" s="78"/>
      <c r="D24" s="82"/>
      <c r="E24" s="80"/>
    </row>
    <row r="25" spans="1:5" ht="12.75">
      <c r="A25" s="7"/>
      <c r="B25" s="81"/>
      <c r="C25" s="78"/>
      <c r="D25" s="82"/>
      <c r="E25" s="80"/>
    </row>
    <row r="26" spans="1:5" ht="12.75">
      <c r="A26" s="7"/>
      <c r="B26" s="77"/>
      <c r="C26" s="78"/>
      <c r="D26" s="82"/>
      <c r="E26" s="63"/>
    </row>
    <row r="27" spans="1:5" ht="12.75">
      <c r="A27" s="7"/>
      <c r="B27" s="77"/>
      <c r="C27" s="78"/>
      <c r="D27" s="63"/>
      <c r="E27" s="80"/>
    </row>
    <row r="28" spans="1:5" ht="12.75">
      <c r="A28" s="7"/>
      <c r="B28" s="77"/>
      <c r="C28" s="78"/>
      <c r="D28" s="63"/>
      <c r="E28" s="80"/>
    </row>
    <row r="29" spans="1:5" ht="12.75">
      <c r="A29" s="7"/>
      <c r="B29" s="77"/>
      <c r="C29" s="78"/>
      <c r="D29" s="63"/>
      <c r="E29" s="63"/>
    </row>
    <row r="30" spans="1:5" ht="12.75">
      <c r="A30" s="7"/>
      <c r="B30" s="77"/>
      <c r="C30" s="78"/>
      <c r="D30" s="63"/>
      <c r="E30" s="80"/>
    </row>
    <row r="31" spans="1:5" ht="12.75">
      <c r="A31" s="7"/>
      <c r="B31" s="77"/>
      <c r="C31" s="78"/>
      <c r="D31" s="63"/>
      <c r="E31" s="80"/>
    </row>
    <row r="32" spans="1:5" ht="12.75">
      <c r="A32" s="7"/>
      <c r="B32" s="77"/>
      <c r="C32" s="78"/>
      <c r="D32" s="63"/>
      <c r="E32" s="80"/>
    </row>
    <row r="33" spans="1:5" ht="12.75">
      <c r="A33" s="7"/>
      <c r="B33" s="77"/>
      <c r="C33" s="78"/>
      <c r="D33" s="63"/>
      <c r="E33" s="80"/>
    </row>
    <row r="34" spans="1:5" ht="12.75">
      <c r="A34" s="7"/>
      <c r="B34" s="77"/>
      <c r="C34" s="78"/>
      <c r="D34" s="63"/>
      <c r="E34" s="80"/>
    </row>
    <row r="35" spans="1:5" ht="12.75">
      <c r="A35" s="7"/>
      <c r="B35" s="77"/>
      <c r="C35" s="78"/>
      <c r="D35" s="82"/>
      <c r="E35" s="80"/>
    </row>
    <row r="36" spans="1:5" ht="12.75">
      <c r="A36" s="7"/>
      <c r="B36" s="77"/>
      <c r="C36" s="78"/>
      <c r="D36" s="82"/>
      <c r="E36" s="80"/>
    </row>
    <row r="37" spans="1:5" ht="12.75">
      <c r="A37" s="7"/>
      <c r="B37" s="77"/>
      <c r="C37" s="78"/>
      <c r="D37" s="82"/>
      <c r="E37" s="80"/>
    </row>
    <row r="38" spans="1:5" ht="12.75">
      <c r="A38" s="7"/>
      <c r="B38" s="77"/>
      <c r="C38" s="78"/>
      <c r="D38" s="82"/>
      <c r="E38" s="80"/>
    </row>
    <row r="39" spans="1:5" ht="12.75">
      <c r="A39" s="7"/>
      <c r="B39" s="77"/>
      <c r="C39" s="78"/>
      <c r="D39" s="82"/>
      <c r="E39" s="80"/>
    </row>
    <row r="40" spans="1:5" ht="12.75">
      <c r="A40" s="7"/>
      <c r="B40" s="77"/>
      <c r="C40" s="78"/>
      <c r="D40" s="82"/>
      <c r="E40" s="80"/>
    </row>
    <row r="41" spans="1:5" ht="12.75">
      <c r="A41" s="7"/>
      <c r="B41" s="81"/>
      <c r="C41" s="78"/>
      <c r="D41" s="82"/>
      <c r="E41" s="80"/>
    </row>
    <row r="42" spans="1:5" ht="12.75">
      <c r="A42" s="7"/>
      <c r="B42" s="81"/>
      <c r="C42" s="78"/>
      <c r="D42" s="82"/>
      <c r="E42" s="80"/>
    </row>
    <row r="43" spans="1:5" ht="12.75">
      <c r="A43" s="7"/>
      <c r="B43" s="77"/>
      <c r="C43" s="78"/>
      <c r="D43" s="82"/>
      <c r="E43" s="80"/>
    </row>
    <row r="44" spans="1:5" ht="12.75">
      <c r="A44" s="7"/>
      <c r="B44" s="77"/>
      <c r="C44" s="78"/>
      <c r="D44" s="82"/>
      <c r="E44" s="80"/>
    </row>
    <row r="45" spans="1:5" ht="12.75">
      <c r="A45" s="7"/>
      <c r="B45" s="77"/>
      <c r="C45" s="78"/>
      <c r="D45" s="82"/>
      <c r="E45" s="80"/>
    </row>
    <row r="46" spans="1:5" ht="12.75">
      <c r="A46" s="7"/>
      <c r="B46" s="77"/>
      <c r="C46" s="78"/>
      <c r="D46" s="82"/>
      <c r="E46" s="80"/>
    </row>
    <row r="47" spans="1:5" ht="12.75">
      <c r="A47" s="7"/>
      <c r="B47" s="77"/>
      <c r="C47" s="78"/>
      <c r="D47" s="82"/>
      <c r="E47" s="80"/>
    </row>
    <row r="48" spans="1:5" ht="12.75">
      <c r="A48" s="7"/>
      <c r="B48" s="77"/>
      <c r="C48" s="78"/>
      <c r="D48" s="82"/>
      <c r="E48" s="80"/>
    </row>
    <row r="49" spans="1:5" ht="12.75">
      <c r="A49" s="32"/>
      <c r="B49" s="7"/>
      <c r="C49" s="21"/>
      <c r="D49" s="7"/>
      <c r="E49" s="23"/>
    </row>
    <row r="50" spans="1:5" ht="12.75">
      <c r="A50" s="32"/>
      <c r="B50" s="7"/>
      <c r="C50" s="21"/>
      <c r="D50" s="7"/>
      <c r="E50" s="23"/>
    </row>
    <row r="51" spans="1:5" ht="12.75">
      <c r="A51" s="32"/>
      <c r="B51" s="7"/>
      <c r="C51" s="21"/>
      <c r="D51" s="7"/>
      <c r="E51" s="23"/>
    </row>
    <row r="52" spans="1:5" ht="12.75">
      <c r="A52" s="32"/>
      <c r="B52" s="7"/>
      <c r="C52" s="21"/>
      <c r="D52" s="7"/>
      <c r="E52" s="23"/>
    </row>
  </sheetData>
  <sheetProtection/>
  <autoFilter ref="A2:E2"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32"/>
  <sheetViews>
    <sheetView zoomScalePageLayoutView="0" workbookViewId="0" topLeftCell="A1">
      <selection activeCell="C3" sqref="C3:C32"/>
    </sheetView>
  </sheetViews>
  <sheetFormatPr defaultColWidth="9.00390625" defaultRowHeight="12.75"/>
  <cols>
    <col min="2" max="2" width="21.25390625" style="0" customWidth="1"/>
    <col min="3" max="3" width="13.25390625" style="0" customWidth="1"/>
    <col min="5" max="5" width="13.375" style="0" customWidth="1"/>
  </cols>
  <sheetData>
    <row r="1" spans="1:5" ht="12.75">
      <c r="A1" s="112" t="s">
        <v>108</v>
      </c>
      <c r="B1" s="112"/>
      <c r="C1" s="112"/>
      <c r="D1" s="112"/>
      <c r="E1" s="112"/>
    </row>
    <row r="2" spans="1:5" ht="36">
      <c r="A2" s="16" t="s">
        <v>19</v>
      </c>
      <c r="B2" s="16" t="s">
        <v>25</v>
      </c>
      <c r="C2" s="16" t="s">
        <v>26</v>
      </c>
      <c r="D2" s="17" t="s">
        <v>27</v>
      </c>
      <c r="E2" s="18" t="s">
        <v>28</v>
      </c>
    </row>
    <row r="3" spans="1:5" ht="56.25">
      <c r="A3" s="92">
        <v>1</v>
      </c>
      <c r="B3" s="83" t="s">
        <v>127</v>
      </c>
      <c r="C3" s="99">
        <v>550</v>
      </c>
      <c r="D3" s="96">
        <v>15</v>
      </c>
      <c r="E3" s="85" t="s">
        <v>29</v>
      </c>
    </row>
    <row r="4" spans="1:5" ht="45">
      <c r="A4" s="92">
        <f>1+A3</f>
        <v>2</v>
      </c>
      <c r="B4" s="83" t="s">
        <v>128</v>
      </c>
      <c r="C4" s="99">
        <v>550</v>
      </c>
      <c r="D4" s="96">
        <v>15</v>
      </c>
      <c r="E4" s="85" t="s">
        <v>29</v>
      </c>
    </row>
    <row r="5" spans="1:5" ht="56.25">
      <c r="A5" s="92">
        <f aca="true" t="shared" si="0" ref="A5:A32">1+A4</f>
        <v>3</v>
      </c>
      <c r="B5" s="83" t="s">
        <v>129</v>
      </c>
      <c r="C5" s="99">
        <v>18961.2</v>
      </c>
      <c r="D5" s="96">
        <v>4</v>
      </c>
      <c r="E5" s="85" t="s">
        <v>29</v>
      </c>
    </row>
    <row r="6" spans="1:5" ht="112.5">
      <c r="A6" s="92">
        <f t="shared" si="0"/>
        <v>4</v>
      </c>
      <c r="B6" s="83" t="s">
        <v>130</v>
      </c>
      <c r="C6" s="99">
        <v>103560</v>
      </c>
      <c r="D6" s="96">
        <v>100</v>
      </c>
      <c r="E6" s="85" t="s">
        <v>29</v>
      </c>
    </row>
    <row r="7" spans="1:5" ht="78.75">
      <c r="A7" s="92">
        <f t="shared" si="0"/>
        <v>5</v>
      </c>
      <c r="B7" s="83" t="s">
        <v>131</v>
      </c>
      <c r="C7" s="99">
        <v>18961.2</v>
      </c>
      <c r="D7" s="96">
        <v>12</v>
      </c>
      <c r="E7" s="85" t="s">
        <v>29</v>
      </c>
    </row>
    <row r="8" spans="1:5" ht="56.25">
      <c r="A8" s="92">
        <f t="shared" si="0"/>
        <v>6</v>
      </c>
      <c r="B8" s="83" t="s">
        <v>132</v>
      </c>
      <c r="C8" s="99">
        <v>550</v>
      </c>
      <c r="D8" s="96">
        <v>12</v>
      </c>
      <c r="E8" s="85" t="s">
        <v>29</v>
      </c>
    </row>
    <row r="9" spans="1:5" ht="67.5">
      <c r="A9" s="92">
        <f t="shared" si="0"/>
        <v>7</v>
      </c>
      <c r="B9" s="83" t="s">
        <v>133</v>
      </c>
      <c r="C9" s="99">
        <v>550</v>
      </c>
      <c r="D9" s="97">
        <v>12</v>
      </c>
      <c r="E9" s="85" t="s">
        <v>29</v>
      </c>
    </row>
    <row r="10" spans="1:5" ht="45">
      <c r="A10" s="92">
        <f t="shared" si="0"/>
        <v>8</v>
      </c>
      <c r="B10" s="83" t="s">
        <v>134</v>
      </c>
      <c r="C10" s="99">
        <v>18961.2</v>
      </c>
      <c r="D10" s="96">
        <v>1</v>
      </c>
      <c r="E10" s="85" t="s">
        <v>86</v>
      </c>
    </row>
    <row r="11" spans="1:5" ht="67.5">
      <c r="A11" s="92">
        <f t="shared" si="0"/>
        <v>9</v>
      </c>
      <c r="B11" s="83" t="s">
        <v>135</v>
      </c>
      <c r="C11" s="99">
        <v>550</v>
      </c>
      <c r="D11" s="96">
        <v>6</v>
      </c>
      <c r="E11" s="85" t="s">
        <v>29</v>
      </c>
    </row>
    <row r="12" spans="1:5" ht="56.25">
      <c r="A12" s="92">
        <f t="shared" si="0"/>
        <v>10</v>
      </c>
      <c r="B12" s="83" t="s">
        <v>136</v>
      </c>
      <c r="C12" s="99">
        <v>9320.4</v>
      </c>
      <c r="D12" s="96">
        <v>9</v>
      </c>
      <c r="E12" s="85" t="s">
        <v>29</v>
      </c>
    </row>
    <row r="13" spans="1:5" ht="56.25">
      <c r="A13" s="92">
        <f t="shared" si="0"/>
        <v>11</v>
      </c>
      <c r="B13" s="83" t="s">
        <v>137</v>
      </c>
      <c r="C13" s="99">
        <v>72492</v>
      </c>
      <c r="D13" s="96">
        <v>70</v>
      </c>
      <c r="E13" s="85" t="s">
        <v>29</v>
      </c>
    </row>
    <row r="14" spans="1:5" ht="56.25">
      <c r="A14" s="92">
        <f t="shared" si="0"/>
        <v>12</v>
      </c>
      <c r="B14" s="83" t="s">
        <v>138</v>
      </c>
      <c r="C14" s="99">
        <v>550</v>
      </c>
      <c r="D14" s="96">
        <v>15</v>
      </c>
      <c r="E14" s="85" t="s">
        <v>29</v>
      </c>
    </row>
    <row r="15" spans="1:5" ht="56.25">
      <c r="A15" s="92">
        <f t="shared" si="0"/>
        <v>13</v>
      </c>
      <c r="B15" s="83" t="s">
        <v>139</v>
      </c>
      <c r="C15" s="99">
        <v>550</v>
      </c>
      <c r="D15" s="96">
        <v>12</v>
      </c>
      <c r="E15" s="85" t="s">
        <v>29</v>
      </c>
    </row>
    <row r="16" spans="1:5" ht="90">
      <c r="A16" s="92">
        <f t="shared" si="0"/>
        <v>14</v>
      </c>
      <c r="B16" s="83" t="s">
        <v>109</v>
      </c>
      <c r="C16" s="99">
        <v>20712</v>
      </c>
      <c r="D16" s="96">
        <v>20</v>
      </c>
      <c r="E16" s="85" t="s">
        <v>29</v>
      </c>
    </row>
    <row r="17" spans="1:5" ht="56.25">
      <c r="A17" s="92">
        <f t="shared" si="0"/>
        <v>15</v>
      </c>
      <c r="B17" s="83" t="s">
        <v>110</v>
      </c>
      <c r="C17" s="99">
        <v>550</v>
      </c>
      <c r="D17" s="96">
        <v>15</v>
      </c>
      <c r="E17" s="85" t="s">
        <v>29</v>
      </c>
    </row>
    <row r="18" spans="1:5" ht="67.5">
      <c r="A18" s="92">
        <f t="shared" si="0"/>
        <v>16</v>
      </c>
      <c r="B18" s="83" t="s">
        <v>111</v>
      </c>
      <c r="C18" s="99">
        <v>550</v>
      </c>
      <c r="D18" s="96">
        <v>15</v>
      </c>
      <c r="E18" s="85" t="s">
        <v>29</v>
      </c>
    </row>
    <row r="19" spans="1:5" ht="78.75">
      <c r="A19" s="92">
        <f t="shared" si="0"/>
        <v>17</v>
      </c>
      <c r="B19" s="83" t="s">
        <v>112</v>
      </c>
      <c r="C19" s="99">
        <v>18961.2</v>
      </c>
      <c r="D19" s="96">
        <v>15</v>
      </c>
      <c r="E19" s="76" t="s">
        <v>121</v>
      </c>
    </row>
    <row r="20" spans="1:5" ht="90">
      <c r="A20" s="92">
        <f t="shared" si="0"/>
        <v>18</v>
      </c>
      <c r="B20" s="83" t="s">
        <v>113</v>
      </c>
      <c r="C20" s="99">
        <v>46602</v>
      </c>
      <c r="D20" s="96">
        <v>45</v>
      </c>
      <c r="E20" s="85" t="s">
        <v>29</v>
      </c>
    </row>
    <row r="21" spans="1:5" ht="78.75">
      <c r="A21" s="92">
        <f t="shared" si="0"/>
        <v>19</v>
      </c>
      <c r="B21" s="76" t="s">
        <v>114</v>
      </c>
      <c r="C21" s="100">
        <v>20712</v>
      </c>
      <c r="D21" s="97">
        <v>20</v>
      </c>
      <c r="E21" s="85" t="s">
        <v>29</v>
      </c>
    </row>
    <row r="22" spans="1:5" ht="67.5">
      <c r="A22" s="92">
        <f t="shared" si="0"/>
        <v>20</v>
      </c>
      <c r="B22" s="83" t="s">
        <v>115</v>
      </c>
      <c r="C22" s="99">
        <v>550</v>
      </c>
      <c r="D22" s="96">
        <v>15</v>
      </c>
      <c r="E22" s="85" t="s">
        <v>29</v>
      </c>
    </row>
    <row r="23" spans="1:5" ht="56.25">
      <c r="A23" s="92">
        <f t="shared" si="0"/>
        <v>21</v>
      </c>
      <c r="B23" s="83" t="s">
        <v>116</v>
      </c>
      <c r="C23" s="99">
        <v>550</v>
      </c>
      <c r="D23" s="96">
        <v>15</v>
      </c>
      <c r="E23" s="85" t="s">
        <v>29</v>
      </c>
    </row>
    <row r="24" spans="1:5" ht="78.75">
      <c r="A24" s="92">
        <f t="shared" si="0"/>
        <v>22</v>
      </c>
      <c r="B24" s="83" t="s">
        <v>122</v>
      </c>
      <c r="C24" s="99">
        <v>104580</v>
      </c>
      <c r="D24" s="96">
        <v>150</v>
      </c>
      <c r="E24" s="85" t="s">
        <v>49</v>
      </c>
    </row>
    <row r="25" spans="1:5" ht="67.5">
      <c r="A25" s="92">
        <f t="shared" si="0"/>
        <v>23</v>
      </c>
      <c r="B25" s="83" t="s">
        <v>117</v>
      </c>
      <c r="C25" s="84">
        <v>550</v>
      </c>
      <c r="D25" s="96">
        <v>15</v>
      </c>
      <c r="E25" s="85" t="s">
        <v>29</v>
      </c>
    </row>
    <row r="26" spans="1:5" ht="56.25">
      <c r="A26" s="92">
        <f t="shared" si="0"/>
        <v>24</v>
      </c>
      <c r="B26" s="83" t="s">
        <v>118</v>
      </c>
      <c r="C26" s="84">
        <v>550</v>
      </c>
      <c r="D26" s="96">
        <v>6</v>
      </c>
      <c r="E26" s="85" t="s">
        <v>29</v>
      </c>
    </row>
    <row r="27" spans="1:5" ht="56.25">
      <c r="A27" s="92">
        <f t="shared" si="0"/>
        <v>25</v>
      </c>
      <c r="B27" s="83" t="s">
        <v>123</v>
      </c>
      <c r="C27" s="84">
        <v>31585.8</v>
      </c>
      <c r="D27" s="96">
        <v>30.5</v>
      </c>
      <c r="E27" s="85" t="s">
        <v>29</v>
      </c>
    </row>
    <row r="28" spans="1:5" ht="56.25">
      <c r="A28" s="92">
        <f t="shared" si="0"/>
        <v>26</v>
      </c>
      <c r="B28" s="83" t="s">
        <v>119</v>
      </c>
      <c r="C28" s="84">
        <v>550</v>
      </c>
      <c r="D28" s="96">
        <v>12</v>
      </c>
      <c r="E28" s="85" t="s">
        <v>29</v>
      </c>
    </row>
    <row r="29" spans="1:5" ht="56.25">
      <c r="A29" s="92">
        <f t="shared" si="0"/>
        <v>27</v>
      </c>
      <c r="B29" s="83" t="s">
        <v>120</v>
      </c>
      <c r="C29" s="84">
        <v>550</v>
      </c>
      <c r="D29" s="96">
        <v>12</v>
      </c>
      <c r="E29" s="85" t="s">
        <v>29</v>
      </c>
    </row>
    <row r="30" spans="1:5" ht="78.75">
      <c r="A30" s="92">
        <f t="shared" si="0"/>
        <v>28</v>
      </c>
      <c r="B30" s="83" t="s">
        <v>124</v>
      </c>
      <c r="C30" s="84">
        <v>550</v>
      </c>
      <c r="D30" s="96">
        <v>12</v>
      </c>
      <c r="E30" s="85" t="s">
        <v>29</v>
      </c>
    </row>
    <row r="31" spans="1:5" ht="45">
      <c r="A31" s="92">
        <f t="shared" si="0"/>
        <v>29</v>
      </c>
      <c r="B31" s="83" t="s">
        <v>125</v>
      </c>
      <c r="C31" s="84">
        <v>550</v>
      </c>
      <c r="D31" s="96">
        <v>15</v>
      </c>
      <c r="E31" s="85" t="s">
        <v>29</v>
      </c>
    </row>
    <row r="32" spans="1:5" ht="45">
      <c r="A32" s="92">
        <f t="shared" si="0"/>
        <v>30</v>
      </c>
      <c r="B32" s="83" t="s">
        <v>126</v>
      </c>
      <c r="C32" s="84">
        <v>550</v>
      </c>
      <c r="D32" s="96">
        <v>15</v>
      </c>
      <c r="E32" s="85" t="s">
        <v>29</v>
      </c>
    </row>
  </sheetData>
  <sheetProtection/>
  <autoFilter ref="A2:E2"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Грушин</dc:creator>
  <cp:keywords/>
  <dc:description/>
  <cp:lastModifiedBy>ES\e.ivanova (WST-KIR-198)</cp:lastModifiedBy>
  <cp:lastPrinted>2013-02-28T07:42:42Z</cp:lastPrinted>
  <dcterms:created xsi:type="dcterms:W3CDTF">2010-02-26T11:44:06Z</dcterms:created>
  <dcterms:modified xsi:type="dcterms:W3CDTF">2020-11-27T05:30:01Z</dcterms:modified>
  <cp:category/>
  <cp:version/>
  <cp:contentType/>
  <cp:contentStatus/>
</cp:coreProperties>
</file>