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<sst xmlns="http://schemas.openxmlformats.org/spreadsheetml/2006/main" count="493" uniqueCount="211">
  <si>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</si>
  <si>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</si>
  <si>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</si>
  <si>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</si>
  <si>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</si>
  <si>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</si>
  <si>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</si>
  <si>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</si>
  <si>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</si>
  <si>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</si>
  <si>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</si>
  <si>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</si>
  <si>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</si>
  <si>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</si>
  <si>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</si>
  <si>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</si>
  <si>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</si>
  <si>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</si>
  <si>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</si>
  <si>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</si>
  <si>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</si>
  <si>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</si>
  <si>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</si>
  <si>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</si>
  <si>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</si>
  <si>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</si>
  <si>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</si>
  <si>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</si>
  <si>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</si>
  <si>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</si>
  <si>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</si>
  <si>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</si>
  <si>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</si>
  <si>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аннулированных заявок на тех. присоединение за 2019 год</t>
  </si>
  <si>
    <t>Количество поданных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</si>
  <si>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</si>
  <si>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</si>
  <si>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</si>
  <si>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дополнительная мощность на индивидуальный жилой дом по пер. Жуковского, 4, кадастровый номер участка 10:01:0200119:9</t>
  </si>
  <si>
    <t>дополнительная мощность на книжный магазин в нежилых помещениях на цокольном этаже (площадь 129,6 кв.м) по пр. Ленина, 38. Ранее выданы ТУ-124-Н от 07.02.2001г.</t>
  </si>
  <si>
    <t>паркинг закрытого типа в районе ул. Архипова, кадастровый номер участка 10:01:0100104:70</t>
  </si>
  <si>
    <t>временное электроснабжение на период капитального ремонта многоквартирного жилого дома по ул. Правды, 8</t>
  </si>
  <si>
    <t>пункт проката лыжного инвентаря по пр. Лесному, в районе лыжной трассы "Фонтаны", кадастровый номер участка 10:01:0120122:64</t>
  </si>
  <si>
    <t>мойка в районе Суоярвского ш., кадастровый номер участка 10:01:0200148:39</t>
  </si>
  <si>
    <t>дополнительная мощность на индивидуальный жилой дом по ул. Гвардейской, 45</t>
  </si>
  <si>
    <t>индивидуальный жилой дом по Лахденпохскому проезду в жилом районе "Кукковка-III", кадастровый номер участка 10:01:0160104:332</t>
  </si>
  <si>
    <t>индивидуальный жилой дом в жилом районе "Кукковка-III", кадастровый номер участка 10:01:0160104:234</t>
  </si>
  <si>
    <t>временное электроснабжение на период ремонта жилых помещений в кв. 45,46 по ул. Горького, д. 11</t>
  </si>
  <si>
    <t>временное размещение нестационарного торгового объекта в районе дома №63 по пр. А.Невского</t>
  </si>
  <si>
    <t>временное размещение нестационарного торгового объекта в районе дома №19 по ул. Ровио</t>
  </si>
  <si>
    <t>15 раб. дней</t>
  </si>
  <si>
    <t>15 раб. Дней</t>
  </si>
  <si>
    <t>пешеходный мост, расположенный по адресу: Республика Карелия, г. Петрозаводск, ст. Петрозаводск на пл. Гагарина. Кадастровый номер участка 10:01:000000:009</t>
  </si>
  <si>
    <t>многоэтажный жилой дом по ул. Черняховского, кадастровый номер участка 10:01:0110167:540</t>
  </si>
  <si>
    <t>административное здание по ул. Луначарского, д. 1, кадастровый номер участка 10:01:010101:014</t>
  </si>
  <si>
    <t>передвижная рекламная конструкция в районе пересечения пр. Комсомольского и ул. Л. Чайкиной</t>
  </si>
  <si>
    <t>дополнительная мощность на нежилое помещение 87 (пл. 145,3 кв.м), расположенное в подвале жилого дома по ул. Гоголя, 29</t>
  </si>
  <si>
    <t>дополнительная мощность на индивидуальный жилой дом по ул. 9-го Января, 58, кадастровый номер участка 10:014:0050128:7</t>
  </si>
  <si>
    <t>временное электроснабжение на период капитального ремонта административного здания ИНФС России по г. Петрозаводску по ул. Московской, 12а</t>
  </si>
  <si>
    <t>индивидуальный жилой дом в жилом районе "Кукковка-III", по Вилговскому пр., кадастровый номер участка 10:01:0160104:326</t>
  </si>
  <si>
    <t>дополнительная мощность на торговый павильон в пос. Кварцитный, кадастровый номер участка 10:22:0010201:14</t>
  </si>
  <si>
    <t>дополнительная мощность на индивидуальный жилой дом по 2-ой Северной ул., д. 24, кадастровый номер участка 10:01:0110144:13</t>
  </si>
  <si>
    <t>временное электроснабжение на период капитального ремонта многоквартирного жилого дома по ул. Балтийской, 7</t>
  </si>
  <si>
    <t>дополнительная мощность на индивидуальный жилой дом в жилом районе "Кукковка- III" по Вилговскому пр., д. 38, кадастровый номер участка 10:01:0160104:256</t>
  </si>
  <si>
    <t>Договоры на технологическое присоединение за февраль 2020 года.</t>
  </si>
  <si>
    <t>индивидуальный жилой дом в районе ул. Логмозерской, кадастровый номер участка 10:01:0050170:173</t>
  </si>
  <si>
    <t>дополнительная мощность на нежилое помещение Н-1 (площадь 243,9кв.м) по ул. Чернышевского, 4-а, кадастровый номер 10:01:0130106:356</t>
  </si>
  <si>
    <t>сети наружного освещения жилого комплекса "Большая медведица" (дома №№40А, 42А, 44А по ул. Котовского)</t>
  </si>
  <si>
    <t>сети наружного освещения жилого комплекса "Большая медведица" (дома №№7А, 7Б, 7В, 15А, 15В, 17А, 17Б, 17В по ул. Белинского)</t>
  </si>
  <si>
    <t>многоквартирный жилой дом по ул. Гоголя, 23, кадастровый номер участка 10:01:0010144:3</t>
  </si>
  <si>
    <t>промышленное предприятие на земельном участке в районе пр. Энергетиков, кадастровый номер 10:01:0210101:166</t>
  </si>
  <si>
    <t>временное электроснабжение на период строительства здания детского сада по Ключевскому шоссе в районе пересечения с ул. Репникова в г. Петрозаводске", расположенного на земельном участке с кадастровым номером 10:01:0130113:847. Постоянные ТУ-281-Н от 09.1</t>
  </si>
  <si>
    <t>многоквартирный жилой дом (строительный номер 17) в районе ул. Братьев Озеровых, кадастровый номер участка 10:01:0160102:81</t>
  </si>
  <si>
    <t>стационарный комплекс фотовидеофиксации на нерегулируемом пешеходном переходе в районе дома №22а по пр. Ленина в г. Петрозаводске</t>
  </si>
  <si>
    <t>стационарный комплекс фотовидеофиксации на нерегулируемом пешеходном переходе в районе дома №21 по Комсомольскому пр. в г. Петрозаводске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</si>
  <si>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кв.м, номера на поэтажном плане 8-10)), кадастровый номер земельного участка 10:01:090102:180. Ранее выданы ТУ-60-В от 15.11.17г..</t>
  </si>
  <si>
    <t>дополнительная мощность на нежилое помещение №73 (площадь 345,3 кв.м) по пр. Ленина, д. 5, кадастровый номер 10:01:0010116:58</t>
  </si>
  <si>
    <t>временное электроснабжение на период строительства цеха по ремонту автомашин по ул. Гвардейской, 64, кадастровый номер участка 10:01:0170123:20</t>
  </si>
  <si>
    <t>дополнительная мощность на индивидуальный жилой дом по пер. Рылеева, 1, кадастровый номер участка 10:01:0140101:7</t>
  </si>
  <si>
    <t>индивидуальный жилой дом по пер. Заречному, за д. №9, кадастровый номер участка 10:01:0100101:478</t>
  </si>
  <si>
    <t>жилой дом в д. Бесовец, территория Жилой массив Речное-2, д. 31, кадастровый номер участка 10:20:0015514:787</t>
  </si>
  <si>
    <t>временное электроснабжение на период строительства многоквартирного жилого дома по ул. Гоголя, 23, кадастровый номер участка 10:01:0010144:3. Постоянные ТУ-16-Н от 03.03.2020</t>
  </si>
  <si>
    <t>временное электроснабжение передвижных электроустановок в связи с проведением работ по сохранению объекта культурного наследия (памятника истории и культуры) народов РФ по ул. Андропова, д. 2</t>
  </si>
  <si>
    <t>Данные по тех. присоединениям за март 2020г.</t>
  </si>
  <si>
    <t>временное электроснабжение антенной опоры сотовой связи в районе д. №29 по ул. Гвардейской, кадастровый номер квартала 10:01:0140121</t>
  </si>
  <si>
    <t>временное электроснабжение антенной опоры сотовой связи в районе д. №9А по ул. Сортавальской, кадастровый номер квартала 10:01:0140170</t>
  </si>
  <si>
    <t>временное электроснабжение антенной опоры сотовой связи в районе д. 10Б по ул. Советской, кадастровый номер квартала 10:01:0030115</t>
  </si>
  <si>
    <t>15 раб.дней</t>
  </si>
  <si>
    <t>временное электроснабжение передвижных электроустановок на период строительства многоквартирных жилых домов по ул. Суоярвской, кадастровый номер участка 10:01:0110108:762</t>
  </si>
  <si>
    <t>нежилое помещение 1-Н (площадь 48,2 кв.м) по ул. Фролова, д. 5, кадастровый номер 10:01:0140167:1879</t>
  </si>
  <si>
    <t>дополнительная мощность на нежилое помещение №72 (площадью 756,3 кв.м) по пр. А.Невского, 63</t>
  </si>
  <si>
    <t>объект торговли товарами первой необходимости и повседневного спроса по ул. Фурманова, кадастровый номер участка 10:01:0110136:4</t>
  </si>
  <si>
    <t>дополнительная мощность на 162/333 жилого дома по ул. Прионежской, 47, кадастровый номер участка 10:01:110119:011</t>
  </si>
  <si>
    <t>Данные по тех. присоединениям за апрель 2020г.</t>
  </si>
  <si>
    <t>индивидуальный жилой дом в Прионежском районе, п. Кварцитный, ул. Скалистая, д. 14, кадастровый номер участка 10:22:0010301:22</t>
  </si>
  <si>
    <t>электрооборудование для проведения городских праздничных мероприятий в районе здания отдела ЗАГС по ул. Еремеева, 1</t>
  </si>
  <si>
    <t>дополнительная мощность на нежилое помещение (площадь 126,5 кв.м) по ул. Дзержинского, д. 10/22, кадастровый номер 10:01:0010121:391. Ранее выданные ТУ-661-Н от 25.10.2010г.</t>
  </si>
  <si>
    <t>изменение категории надежности КЛ-10 кВ от РУ-10 кВ ТП-318 до РУ-10 кВ ТП-637 (ТП-8037), КЛ-10 кВ от РУ-10 кВ ТП-353 до РУ-10 кВ ТП-637(ТП-8037). ТП-637(ТП-8037), расположенные по б. Интернационалистов, д. б/н, кадастровый номер 10:01:0000000:2762</t>
  </si>
  <si>
    <t>дополнительная мощность на уличное освещение в связи с присоединением фасадной подсветки зданий №12 и №14 по пр. К.Маркса</t>
  </si>
  <si>
    <t>спортивные и спортивно-зрелищные сооружения в районе ул. Попова, кадастровый номер земельного участка 10:01:0120101:5947</t>
  </si>
  <si>
    <t>временное электроснабжение на период строительства спортивных и спортивно-зрелищных сооружений в районе ул. Попова, кадастровый номер земельного участка 10:01:0120101:5947</t>
  </si>
  <si>
    <t>дополнительная мощность на индивидуальный жилой дом по ул. Короленко, д. 7, кадастровый номер участка 10:01:140105:010. Ранее выданы ТУ-393-Н от 21.07.2009г.</t>
  </si>
  <si>
    <t>дополнительная мощность на нежилое помещение 1-Н (в подвале и на первом этаже, площадь 1037,2 кв.м) по ул. Зеленой, 9. Ранее присоединено 30 кВ по 2 категории надежности.</t>
  </si>
  <si>
    <t>изменение точки присоединения в связи с увеличением мощности на здание физкультурно-оздоровительного комплекса по ул. Древлянка, 16, кадастровый номер участка 10:01:0120102:1385. Ранее выданы ТУ-117-Н от 03.06.2015г. (от РУ-0,4 кВ ТП-320 и ТП-309) с присоединяемой мощностью 200 кВт</t>
  </si>
  <si>
    <t>передвижная рекламная конструкция в районе дома №4 по Вознесенскому шоссе</t>
  </si>
  <si>
    <t>Данные по тех. присоединениям за май 2020г.</t>
  </si>
  <si>
    <t>базовая станция сотовой связи на опоре, расположенной в районе ст. Томицы, 13, в границах участков с кадастровыми номерами: 10:01:0210105:102 и 10:01:0210105:48</t>
  </si>
  <si>
    <t>индивидуальный жилой дом по Лахденпохскому проезду в жилом районе Кукковка-III, кадастровый номер участка 10:01:0160104:314</t>
  </si>
  <si>
    <t>индивидуальный жилой дом в жилом районе Кукковка-III, по Ужесельгскому проезду кадастровый номер участка 10:01:0160104:328</t>
  </si>
  <si>
    <t>Данные по тех. присоединениям за июнь 2020г.</t>
  </si>
  <si>
    <t>дополнительная мощность на объект торговли на земельном участке по ул. Ключевой, 51, кадастровый номер участка 10:01:0170107:17. Ранее выданы ТУ-23-Н от 18.02.2019г.</t>
  </si>
  <si>
    <t>индивидуальный жилой дом в районе ул. Р.Рождественского, кадастровый номер участка 10:01:0100119:120</t>
  </si>
  <si>
    <t>индивидуальный жилой дом в районе ул. Р.Рождественского, по Жемчужному проезду, кадастровый номер участка 10:01:0100119:100</t>
  </si>
  <si>
    <t>временное электроснабжение передвижных установок в связи с реконструкцией мостового сооружения через р. Неглинка по ул. Кирова в г. Петрозаводске</t>
  </si>
  <si>
    <t>изменение категории электроснабжения с третьей на вторую с уменьшением мощности здания склада по ул. Заводской, кадастровый номер участка 10:01:0090102:651</t>
  </si>
  <si>
    <t>здание водопроводной насосной станции на пересечении ул. Пограничной и пер. Ветеринарного, кадастровый номер участка 10:01:0200130:65</t>
  </si>
  <si>
    <t>индивидуальный жилой дом в районе ул. Р.Рождественского, по Несторскому проезду, кадастровый номер участка 10:01:0100119:152</t>
  </si>
  <si>
    <t>индивидуальный жилой дом в пос. Кварцитный, ул. Яшезерская, участок № 2, кадастровый номер участка 10:22:0010208:11</t>
  </si>
  <si>
    <t>индивидуальный жилой дом в жилом районе Кукковка-III, по Ужегсельскому проезду, кадастровый номер участка 10:01:0160104:313</t>
  </si>
  <si>
    <t>дополнительная мощность на 1/2 жилого дома по ул. Некрасова, 32, кадастровый номер участка 10:01:0140131:9</t>
  </si>
  <si>
    <t>дополнительная мощность на индивидуальный жилой дом по ул. Шуйской, 32, кадастровый номер участка 10:01:0200102:4</t>
  </si>
  <si>
    <t>дополнительная мощность на индивидуальный жилой дом по ул. Транспортной, 5, кадастровый номер участка 10:01:0200102:17</t>
  </si>
  <si>
    <t>15 рабочих дней</t>
  </si>
  <si>
    <t>временное электроснабжение на период реконструкции административного здания по ул. Кирова, 8. Постоянные ТУ-233-Н от 17.01.2017г.</t>
  </si>
  <si>
    <t>дополнительная мощность на 1/2 жилого дома по ул. Пионерской, 14, кадастровый номер участка 10:01:0110109:6</t>
  </si>
  <si>
    <t>дополнительная мощность на ИЖД по ул. Гвардейской, 14а, кадастровый номер участка 10:01:0170110:25. Ранее присоединенная мощность 3 кВт</t>
  </si>
  <si>
    <t>дачный дом в д. Бесовец, Жилой массив Речное-2, кадастровый номер участка 10:20:0015514:808</t>
  </si>
  <si>
    <t>нежилое помещение 6 (гаражные боксы 13,14,15,16) по ул. Правы, 29</t>
  </si>
  <si>
    <t xml:space="preserve">индивидуальный жилой дом в районе ул. Революционной, кадастровый номер участка 10:01:0050139:28 </t>
  </si>
  <si>
    <t>гараж в Прионежском р-не,п. Кварцитный, кадастровый номер участка 10:22:0010301:490</t>
  </si>
  <si>
    <t>дополнительная мощность на дом по ул. Пирогова, 6 в связи с установкой электроплиты в квартире №18</t>
  </si>
  <si>
    <t>дополнительная мощность на здание инфекционной больницы по ул. Кирова, д. 42 в связи с установкой компьютерного томографа. Ранее присоединено 50 кВт по второй категории, 20 кВт по третьей категории электроснабжения</t>
  </si>
  <si>
    <t>дополнительная мощность на магазин в нежилом помещении (цокольный этаж, 149,9 кв.м) по пр. Ленина, 24А. Ранее присоединено 8 кВт по ТУ-1333 от 28.10.2003г.</t>
  </si>
  <si>
    <t>дополнительная мощность на индивидуальный жилой дом по ул. Скалистой, 22, кадастровый номер участка 10:01:050111:4</t>
  </si>
  <si>
    <t>дополнительная мощность на нежилое помещение магазина на первом этаже (31,3 кв.м.) по ул. Гоголя, 29. Ранее присоединено 3 кВт</t>
  </si>
  <si>
    <t>передвижная рекламная конструкция в районе дома №18 по ул. Ленинградской</t>
  </si>
  <si>
    <t>дополнительная мощность на магазин в нежилом помещении 7 (площадь 102,7 кв.м.) по пр. Лесному, 35. Ранее присоединено 9 кВт</t>
  </si>
  <si>
    <t>дополнительная мощность на нежилое помещение 1Н (площадь 113,3 кв.м) по пр. Ленина, 9. Ранее присоединено 6 кВт</t>
  </si>
  <si>
    <t>нежилое помещение (площадь 711,2 кв.м.) по ул. Фролова, 13, кадастровый номер 10:01:0140167:2608</t>
  </si>
  <si>
    <t>индивидуальный жилой дом в районе ул. Р.Рождественского, кадастровый номер участка 10:01:0100119:191</t>
  </si>
  <si>
    <t>дополнительная мощность на индивидуальный жилой дом по ул. Выборгской, 25, кадастровый номер участка 10:01:0110113:14</t>
  </si>
  <si>
    <t>дополнительная мощность на здание диагностического центра по пр. Лесному, 40. Ранее присоединено 100 кВт по 2 категории, 150 кВт по 3 категории электроснабжения</t>
  </si>
  <si>
    <t>автономный блок №2 жилого дома по ул. Революционной, 68</t>
  </si>
  <si>
    <t>дополнительная мощность на наружное освещение в связи с присоединением освещения Зеленой тропы от ул. Повенецкой до пр. Лесного в г. Петрозаводске</t>
  </si>
  <si>
    <t>дополнительная мощность на нежилое помещение (площадь 5733,7 кв.м) по ул. Пограничной, 19</t>
  </si>
  <si>
    <t>индивидуальный жилой дом в жилом районе "Кукковка-III", по Вилговскому пр., кадастровый номер участка 10:01:0160104:386</t>
  </si>
  <si>
    <t>дополнительная мощность на индивидуальный жилой дом по ул. Мончегорской, 39</t>
  </si>
  <si>
    <t>индивидуальный жилой дом в районе ул. Сулажгорского кирпичного завода, кадастровый номер участка 10:01:0220117:45</t>
  </si>
  <si>
    <t>дополнительная мощность на здание Дома культуры по Петрозаводскому ш., 12. Ранее присоединено 60 кВт</t>
  </si>
  <si>
    <t>дополнительная мощность на наружное освещение улиц Л.Рохлина, пер. ПВО, Студенческого бульвара в д. Вилга, Прионежского района</t>
  </si>
  <si>
    <t>дополнительная мощность на индивидуальный жилой дом по ул. Выборгской, 19, кадастровый номер участка 10:01:0110113:30</t>
  </si>
  <si>
    <t>дополнительная мощность на нежилое помещение 1-Н (площадь 88 кв.м) по пр. Ленина, д. 3. Ранее присоединено 1,2 кВт</t>
  </si>
  <si>
    <t>дополнительная мощность на здание водопроводной насосной станции на пересечении ул. Пограничной и пер. Ветеринарного, кадастровый номер участка 10:01:0200130:65</t>
  </si>
  <si>
    <t>дополнительная мощность на индивидуальный жилой дом по ул. Мончегорской, 42, кадастровый номер участка 10:01:0140146:1</t>
  </si>
  <si>
    <t>дополнительная мощность на индивидуальный жилой дом по ул. 8-го Марта, 53, кадастровый номер участка 10:01:0200110:18</t>
  </si>
  <si>
    <t>многоэтажный жилой дом по ул. Суворова, кадастровый номер участка 10:01:0110151:149</t>
  </si>
  <si>
    <t>индивидуальный жилой дом по ул. Серафимовича, у дома №22, кадастровый номер земельного участка 10:01:0140118:33</t>
  </si>
  <si>
    <t>индивидуальный жилой дом в жилом районе "Кукковка-III", по Вилговскому пр., кадастровый номер участка 10:01:0160104:306</t>
  </si>
  <si>
    <t>дачный дом в д. Бесовец, Жилой массив Речное-2, кадастровый номер участка 10:20:0015514:796</t>
  </si>
  <si>
    <t>индивидуальный жилой дом в районе ул. Муезерской, по Футбольному переулку, кадастровый номер участка 10:01:0110102:35</t>
  </si>
  <si>
    <t>станция техобслуживания в районе проезда Дорожников, кадастровый номер участка 10:01:0210102:125</t>
  </si>
  <si>
    <t>дополнительная мощность на наружное освещение велодорожки на участке от ул. Маршала Мерецкова до ул. Повенецкой вдоль аллеи Зеленая тропа в г. Петрозаводске. Ранее присоединено 8,9 кВт</t>
  </si>
  <si>
    <t>временное электроснабжение на период реконструкции здания автовокзала по ул. Чапаева, 3 в г. Петрозаводске</t>
  </si>
  <si>
    <t>Данные по тех. присоединениям за июль 2020г.</t>
  </si>
  <si>
    <t>базовая станция сотовой связи в помещении №3 филиала "Радиотелевизионный передающий центр Республики Карелия" по пр. Комсомольскому, 20</t>
  </si>
  <si>
    <t>базовая станция сотовой связи на здании по ул. Московской, 16</t>
  </si>
  <si>
    <t>индивидуальный жилой дом по ул. Муезерской, кадастровый номер участка 10:01:0100103:167</t>
  </si>
  <si>
    <t>передвижная рекламная конструкция в районе дома №1 по ул. Луначарского</t>
  </si>
  <si>
    <t>передвижная рекламная конструкция по пр. Лесному, в районе ТЦ "Лотос Плаза"</t>
  </si>
  <si>
    <t>передвижная рекламная конструкция в районе дома №37 по пр. А.Невского</t>
  </si>
  <si>
    <t>передвижная бытовка в связи с выполнением работ по благоустройству территории бульвара Победы</t>
  </si>
  <si>
    <t>дополнительная мощность на нежилое помещение магазина (номера на поэтажном плане 9-13, площадь 71,9 кв.м) на первом этаже по ул. Мурманской, 27</t>
  </si>
  <si>
    <t>индивидуальный жилой дом по 3-му Радужному проезду, кадастровый номер участка 10:01:0100128:36</t>
  </si>
  <si>
    <t>индивидуальный жилой дом по Лахденпохскому проезду в жилом районе "Кукковка-III", кадастровый номер участка 10:01:0160104:298</t>
  </si>
  <si>
    <t xml:space="preserve">изменение схемы внешнего электроснабжения ранее присоединенных энергопринимающих устройств маслопрессового завода и проектируемого производственно-складского комплекса по Пряжинскому шоссе, 2 км., кадастровый номер земельного участка 10:01:240102:3. Ранее присоединеннная мощность резервного электроснабжения -1000 кВт. </t>
  </si>
  <si>
    <t>дополнительная мощность на здание развлекательного комплекса по ул. Мелентьевой, 60. Ранее присоединено 90 кВт.</t>
  </si>
  <si>
    <t>склад различного назначения III-Vклассов опасности в районе Лососинского шоссе, участок 15Л, кадастровый номер участка 10:01:0110175:119.</t>
  </si>
  <si>
    <t>склад различного назначения III-Vклассов опасности в районе Лососинского шоссе, участок 15М, кадастровый номер участка 10:01:0110175:121.</t>
  </si>
  <si>
    <t>временное электроснабжение бытовки по ул. Лососинской, у д. 13Б</t>
  </si>
  <si>
    <t>индивидуальный жилой дом в жилом районе "Кукковка-III", по Заонежскому  проезду, кадастровый номер участка 10:01:0160104:437</t>
  </si>
  <si>
    <t>временное электроснабжение торгового павильона на части земельного участка по ул. Луначарского, 33, кадастровый номер участка 10:02:130103:010</t>
  </si>
  <si>
    <t>дополнительная мощность на индивидуальный жилой дом по ул. Ломоносова, 55а, кадастровый номер участка 10:01:0140133:7</t>
  </si>
  <si>
    <t xml:space="preserve">временное электроснабжение передвижного башенного крана на период строительства многоквартирного жилого дома в районе ул. Ладожской, кадастровый номер участка 10:01:0140174:1116 </t>
  </si>
  <si>
    <t>дополнительная мощность на нежилое помещение №2 по ул. Кемской, 19 (площадь 523,7 кв.м.) Ранее присоединено 8 кВт</t>
  </si>
  <si>
    <t>дополнительная мощность на индивидуальный жилой дом в районе ул. Р.Рождественского, кадастровый номер участка 10:01:0100119:65. Ранее выданы ТУ-5-Н от 24.09.2019г.</t>
  </si>
  <si>
    <t>дополнительная мощность на временное электроснабжение передвижных установок в связи с реконструкцией мостового сооружения через р. Неглинка по ул. Кирова в г. Петрозаводске</t>
  </si>
  <si>
    <t>временное электроснабжение на площадку для автомобилей в районе дома №40 по ул. Перевалочной, земельный участок с кадастровым номером 10:01:0110128:10</t>
  </si>
  <si>
    <t>Данные по тех. присоединениям за август 2020г.</t>
  </si>
  <si>
    <t>индивидуальный жилой дом в жилом районе "Кукковка-III", по Лахденпохскому проезду, кадастровый номер участка 10:01:0160104:266</t>
  </si>
  <si>
    <t>Данные по тех. присоединениям за сентябрь 2020г.</t>
  </si>
  <si>
    <t>спортивно-концертный комплекс в районе Комсомольского проспекта, кадастровый номер участка 10:01:0140163:199</t>
  </si>
  <si>
    <t>многоквартирный жилой дом в районе ул. Ладожской, кадастровый номер участка 10:01:0140174:1116</t>
  </si>
  <si>
    <t>дополнительная мощность на нежилое помещение 1-Н (773,45 кв.м) по ул. Шотмана, 30. Ранее присоединено 8 кВт</t>
  </si>
  <si>
    <t>нежилое здание на земельном участке с кадастровым номером 10:01:0110158:309 в районе ул. Парковой, у здания 2а по ул. Пирогова</t>
  </si>
  <si>
    <t>дополнительная мощность на индивидуальный жилой дом по пер. Заречному, 9, кадастровый номер участка 10:01:0100101:477</t>
  </si>
  <si>
    <t>нежилое помещение 1Н (площадью 135,6 кв.м.) по ул. Антикайнена, д. 11</t>
  </si>
  <si>
    <t>передвижная рекламная конструкция в районе пересечения ул. Шотмана-ул. Чапаева (жд путепровод)</t>
  </si>
  <si>
    <t>индивидуальный жилой дом в пос. Шуя, в районе ул. Совхозной, кадастровый номер участка 10:20:0010118:185</t>
  </si>
  <si>
    <t>дополнительная мощность на индивидуальный жилой дом по ул. Мончегорской, 29, кадастровый номер участка 10:01:0140137:6</t>
  </si>
  <si>
    <t>дополнительная мощность на индивидуальный жилой дом по ул. Кольцевой, 21, кадастровый номер участка 10:01:0050163:13</t>
  </si>
  <si>
    <t>дополнительная мощность на индивидуальный жилой дом по Петрозаводскому ш., д. 52</t>
  </si>
  <si>
    <t>индивидуальный жилой дом по ул. Олонецкой, 2, кадастровый номер участка 10:01:0110122:24</t>
  </si>
  <si>
    <t>индивидуальный жилой дом в жилом районе "Кукковка-III", по Лахденпохскому пр., кадастровый номер участка 10:01:0160104:311</t>
  </si>
  <si>
    <t>дополнительная мощность на индивидуальный жилой дом по ул. Перевалочной, 52, кадастровый номер участка 10:01:0110128:41</t>
  </si>
  <si>
    <t>дополнительная мощность на индивидуальный жилой дом по ул. Скалистой, 48, кадастровый номер участка 10:01:0050127:1</t>
  </si>
  <si>
    <t>временное электроснабжение нестационарного торгового объекта в районе дома №5 по ул. М.Мерецкова</t>
  </si>
  <si>
    <t>дополнительная мощность на нежилое помещение №56 на цокольном этаже (площадью 158,1 кв.м) по ул. М.Горького, д. 11. Ране выданы ТУ291-Н от 28.03.2000г.</t>
  </si>
  <si>
    <t>индивидуальный жилой дом в районе ул. Р.Рождественского, кадастровый номер участка 10:01:0100119:78</t>
  </si>
  <si>
    <t>1 год</t>
  </si>
  <si>
    <t>ливневые очистные сооружения в районе наб. Варкауса, д. 4а</t>
  </si>
  <si>
    <t>дополнительная мощность на индивидуальный жилой дом по ул. Розовой, 10, кадастровый номер участка 10:01:0160105:88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</si>
</sst>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44" fillId="25" borderId="8" xfId="0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wrapText="1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3" t="s">
        <v>34</v>
      </c>
      <c r="B2" s="113"/>
      <c r="C2" s="113"/>
      <c r="D2" s="113"/>
      <c r="E2" s="113"/>
      <c r="F2" s="113"/>
      <c r="G2" s="113"/>
    </row>
    <row r="3" spans="1:7" ht="12.75">
      <c r="A3" s="114" t="s">
        <v>4</v>
      </c>
      <c r="B3" s="115" t="s">
        <v>0</v>
      </c>
      <c r="C3" s="115"/>
      <c r="D3" s="115" t="s">
        <v>3</v>
      </c>
      <c r="E3" s="115"/>
      <c r="F3" s="115" t="s">
        <v>11</v>
      </c>
      <c r="G3" s="115"/>
    </row>
    <row r="4" spans="1:7" ht="38.25" customHeight="1">
      <c r="A4" s="114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17</v>
      </c>
      <c r="C5" s="49">
        <v>1186.25</v>
      </c>
      <c r="D5" s="49">
        <v>3</v>
      </c>
      <c r="E5" s="49">
        <v>30172</v>
      </c>
      <c r="F5" s="49">
        <f>B5+D5</f>
        <v>20</v>
      </c>
      <c r="G5" s="49">
        <f>C5+E5</f>
        <v>31358.25</v>
      </c>
    </row>
    <row r="6" spans="1:7" ht="12.75">
      <c r="A6" s="50" t="s">
        <v>6</v>
      </c>
      <c r="B6" s="49">
        <v>18</v>
      </c>
      <c r="C6" s="49">
        <v>1007.72</v>
      </c>
      <c r="D6" s="49">
        <v>0</v>
      </c>
      <c r="E6" s="49">
        <v>0</v>
      </c>
      <c r="F6" s="49">
        <f aca="true" t="shared" si="0" ref="F6:F16">B6+D6</f>
        <v>18</v>
      </c>
      <c r="G6" s="49">
        <f aca="true" t="shared" si="1" ref="G6:G16">C6+E6</f>
        <v>1007.72</v>
      </c>
    </row>
    <row r="7" spans="1:7" ht="12.75">
      <c r="A7" s="50" t="s">
        <v>7</v>
      </c>
      <c r="B7" s="49">
        <v>18</v>
      </c>
      <c r="C7" s="49">
        <v>504</v>
      </c>
      <c r="D7" s="49">
        <v>1</v>
      </c>
      <c r="E7" s="49">
        <v>50</v>
      </c>
      <c r="F7" s="49">
        <f t="shared" si="0"/>
        <v>19</v>
      </c>
      <c r="G7" s="49">
        <f t="shared" si="1"/>
        <v>554</v>
      </c>
    </row>
    <row r="8" spans="1:7" ht="12.75">
      <c r="A8" s="50" t="s">
        <v>8</v>
      </c>
      <c r="B8" s="48">
        <v>5</v>
      </c>
      <c r="C8" s="48">
        <v>399</v>
      </c>
      <c r="D8" s="48">
        <v>3</v>
      </c>
      <c r="E8" s="48">
        <v>3400</v>
      </c>
      <c r="F8" s="49">
        <f t="shared" si="0"/>
        <v>8</v>
      </c>
      <c r="G8" s="49">
        <f t="shared" si="1"/>
        <v>3799</v>
      </c>
    </row>
    <row r="9" spans="1:7" ht="12.75">
      <c r="A9" s="50" t="s">
        <v>9</v>
      </c>
      <c r="B9" s="48">
        <v>18</v>
      </c>
      <c r="C9" s="48">
        <v>1013</v>
      </c>
      <c r="D9" s="48">
        <v>0</v>
      </c>
      <c r="E9" s="48">
        <v>0</v>
      </c>
      <c r="F9" s="49">
        <f t="shared" si="0"/>
        <v>18</v>
      </c>
      <c r="G9" s="49">
        <f t="shared" si="1"/>
        <v>1013</v>
      </c>
    </row>
    <row r="10" spans="1:7" s="29" customFormat="1" ht="12.75">
      <c r="A10" s="50" t="s">
        <v>10</v>
      </c>
      <c r="B10" s="43">
        <v>29</v>
      </c>
      <c r="C10" s="43">
        <v>1602.1</v>
      </c>
      <c r="D10" s="43">
        <v>1</v>
      </c>
      <c r="E10" s="43">
        <v>630</v>
      </c>
      <c r="F10" s="49">
        <f t="shared" si="0"/>
        <v>30</v>
      </c>
      <c r="G10" s="49">
        <f t="shared" si="1"/>
        <v>2232.1</v>
      </c>
    </row>
    <row r="11" spans="1:8" ht="12.75">
      <c r="A11" s="50" t="s">
        <v>12</v>
      </c>
      <c r="B11" s="48">
        <v>30</v>
      </c>
      <c r="C11" s="48">
        <v>852.5</v>
      </c>
      <c r="D11" s="48">
        <v>2</v>
      </c>
      <c r="E11" s="48">
        <v>20000</v>
      </c>
      <c r="F11" s="49">
        <f t="shared" si="0"/>
        <v>32</v>
      </c>
      <c r="G11" s="49">
        <f t="shared" si="1"/>
        <v>20852.5</v>
      </c>
      <c r="H11" s="29"/>
    </row>
    <row r="12" spans="1:8" ht="12.75">
      <c r="A12" s="50" t="s">
        <v>13</v>
      </c>
      <c r="B12" s="48">
        <v>25</v>
      </c>
      <c r="C12" s="48">
        <v>1282.8</v>
      </c>
      <c r="D12" s="48">
        <v>0</v>
      </c>
      <c r="E12" s="48">
        <v>0</v>
      </c>
      <c r="F12" s="49">
        <f t="shared" si="0"/>
        <v>25</v>
      </c>
      <c r="G12" s="49">
        <f t="shared" si="1"/>
        <v>1282.8</v>
      </c>
      <c r="H12" s="29"/>
    </row>
    <row r="13" spans="1:8" ht="12.75">
      <c r="A13" s="50" t="s">
        <v>14</v>
      </c>
      <c r="B13" s="48">
        <v>26</v>
      </c>
      <c r="C13" s="48">
        <v>789</v>
      </c>
      <c r="D13" s="48">
        <v>0</v>
      </c>
      <c r="E13" s="48">
        <v>0</v>
      </c>
      <c r="F13" s="93">
        <f t="shared" si="0"/>
        <v>26</v>
      </c>
      <c r="G13" s="93">
        <f t="shared" si="1"/>
        <v>789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186</v>
      </c>
      <c r="C17" s="48">
        <f>SUM(C5:C16)</f>
        <v>8636.369999999999</v>
      </c>
      <c r="D17" s="48">
        <f>SUM(D5:D16)</f>
        <v>10</v>
      </c>
      <c r="E17" s="48">
        <f>SUM(E5:E16)</f>
        <v>54252</v>
      </c>
      <c r="F17" s="48">
        <f>B17+D17</f>
        <v>196</v>
      </c>
      <c r="G17" s="48">
        <f>C17+E17</f>
        <v>62888.369999999995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13" t="s">
        <v>33</v>
      </c>
      <c r="B19" s="113"/>
      <c r="C19" s="113"/>
      <c r="D19" s="113"/>
      <c r="E19" s="113"/>
      <c r="F19" s="113"/>
      <c r="G19" s="113"/>
      <c r="H19" s="29"/>
    </row>
    <row r="20" spans="1:8" ht="12.75">
      <c r="A20" s="110" t="s">
        <v>4</v>
      </c>
      <c r="B20" s="112" t="s">
        <v>0</v>
      </c>
      <c r="C20" s="112"/>
      <c r="D20" s="112" t="s">
        <v>3</v>
      </c>
      <c r="E20" s="112"/>
      <c r="F20" s="112" t="s">
        <v>11</v>
      </c>
      <c r="G20" s="112"/>
      <c r="H20" s="29"/>
    </row>
    <row r="21" spans="1:8" ht="25.5">
      <c r="A21" s="111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60</v>
      </c>
      <c r="D22" s="26">
        <v>0</v>
      </c>
      <c r="E22" s="26">
        <v>0</v>
      </c>
      <c r="F22" s="26">
        <f>B22+D22</f>
        <v>1</v>
      </c>
      <c r="G22" s="26">
        <f>C22+E22</f>
        <v>60</v>
      </c>
      <c r="H22" s="29"/>
    </row>
    <row r="23" spans="1:8" ht="12.75">
      <c r="A23" s="25" t="s">
        <v>6</v>
      </c>
      <c r="B23" s="26">
        <v>10</v>
      </c>
      <c r="C23" s="26">
        <v>911.28</v>
      </c>
      <c r="D23" s="26">
        <v>1</v>
      </c>
      <c r="E23" s="26">
        <v>279.19</v>
      </c>
      <c r="F23" s="26">
        <f>B23+D23</f>
        <v>11</v>
      </c>
      <c r="G23" s="26">
        <f aca="true" t="shared" si="2" ref="G23:G32">C23+E23</f>
        <v>1190.47</v>
      </c>
      <c r="H23" s="29"/>
    </row>
    <row r="24" spans="1:8" ht="12.75">
      <c r="A24" s="25" t="s">
        <v>7</v>
      </c>
      <c r="B24" s="26">
        <v>1</v>
      </c>
      <c r="C24" s="26">
        <v>5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5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1</v>
      </c>
      <c r="C26" s="25">
        <v>400</v>
      </c>
      <c r="D26" s="25">
        <v>0</v>
      </c>
      <c r="E26" s="25">
        <v>0</v>
      </c>
      <c r="F26" s="26">
        <f t="shared" si="3"/>
        <v>1</v>
      </c>
      <c r="G26" s="26">
        <f t="shared" si="2"/>
        <v>400</v>
      </c>
      <c r="H26" s="29"/>
    </row>
    <row r="27" spans="1:8" ht="12.75">
      <c r="A27" s="25" t="s">
        <v>10</v>
      </c>
      <c r="B27" s="25">
        <v>1</v>
      </c>
      <c r="C27" s="25">
        <v>432</v>
      </c>
      <c r="D27" s="25">
        <v>0</v>
      </c>
      <c r="E27" s="25">
        <v>0</v>
      </c>
      <c r="F27" s="26">
        <f t="shared" si="3"/>
        <v>1</v>
      </c>
      <c r="G27" s="26">
        <f t="shared" si="2"/>
        <v>432</v>
      </c>
      <c r="H27" s="29"/>
    </row>
    <row r="28" spans="1:8" ht="12.75">
      <c r="A28" s="25" t="s">
        <v>12</v>
      </c>
      <c r="B28" s="25">
        <v>2</v>
      </c>
      <c r="C28" s="25">
        <v>104</v>
      </c>
      <c r="D28" s="25">
        <v>0</v>
      </c>
      <c r="E28" s="25">
        <v>0</v>
      </c>
      <c r="F28" s="26">
        <f t="shared" si="3"/>
        <v>2</v>
      </c>
      <c r="G28" s="26">
        <f t="shared" si="2"/>
        <v>104</v>
      </c>
      <c r="H28" s="29"/>
    </row>
    <row r="29" spans="1:8" ht="12.75">
      <c r="A29" s="25" t="s">
        <v>13</v>
      </c>
      <c r="B29" s="25">
        <v>5</v>
      </c>
      <c r="C29" s="25">
        <v>629</v>
      </c>
      <c r="D29" s="25">
        <v>1</v>
      </c>
      <c r="E29" s="25">
        <v>149</v>
      </c>
      <c r="F29" s="26">
        <f t="shared" si="3"/>
        <v>6</v>
      </c>
      <c r="G29" s="26">
        <f t="shared" si="2"/>
        <v>778</v>
      </c>
      <c r="H29" s="29"/>
    </row>
    <row r="30" spans="1:7" ht="12.75">
      <c r="A30" s="25" t="s">
        <v>14</v>
      </c>
      <c r="B30" s="25">
        <v>1</v>
      </c>
      <c r="C30" s="25">
        <v>15</v>
      </c>
      <c r="D30" s="25">
        <v>0</v>
      </c>
      <c r="E30" s="25">
        <v>0</v>
      </c>
      <c r="F30" s="26">
        <f t="shared" si="3"/>
        <v>1</v>
      </c>
      <c r="G30" s="26">
        <f t="shared" si="2"/>
        <v>15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22</v>
      </c>
      <c r="C34" s="25">
        <f t="shared" si="4"/>
        <v>2556.2799999999997</v>
      </c>
      <c r="D34" s="25">
        <f t="shared" si="4"/>
        <v>2</v>
      </c>
      <c r="E34" s="25">
        <f t="shared" si="4"/>
        <v>428.19</v>
      </c>
      <c r="F34" s="25">
        <f t="shared" si="4"/>
        <v>24</v>
      </c>
      <c r="G34" s="25">
        <f t="shared" si="4"/>
        <v>2984.4700000000003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E4" sqref="E4:E25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9" t="s">
        <v>163</v>
      </c>
      <c r="B1" s="119"/>
      <c r="C1" s="119"/>
      <c r="D1" s="119"/>
      <c r="E1" s="11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34">
        <v>1</v>
      </c>
      <c r="B4" s="83" t="s">
        <v>141</v>
      </c>
      <c r="C4" s="106">
        <v>113916</v>
      </c>
      <c r="D4" s="103">
        <v>110</v>
      </c>
      <c r="E4" s="85" t="s">
        <v>29</v>
      </c>
    </row>
    <row r="5" spans="1:5" ht="22.5">
      <c r="A5" s="34">
        <f>A4+1</f>
        <v>2</v>
      </c>
      <c r="B5" s="83" t="s">
        <v>142</v>
      </c>
      <c r="C5" s="106">
        <v>550</v>
      </c>
      <c r="D5" s="103">
        <v>15</v>
      </c>
      <c r="E5" s="85" t="s">
        <v>29</v>
      </c>
    </row>
    <row r="6" spans="1:5" ht="67.5">
      <c r="A6" s="34">
        <f aca="true" t="shared" si="0" ref="A6:A25">A5+1</f>
        <v>3</v>
      </c>
      <c r="B6" s="83" t="s">
        <v>143</v>
      </c>
      <c r="C6" s="106">
        <v>18961.2</v>
      </c>
      <c r="D6" s="103">
        <v>10</v>
      </c>
      <c r="E6" s="85" t="s">
        <v>29</v>
      </c>
    </row>
    <row r="7" spans="1:5" ht="45">
      <c r="A7" s="34">
        <f t="shared" si="0"/>
        <v>4</v>
      </c>
      <c r="B7" s="83" t="s">
        <v>144</v>
      </c>
      <c r="C7" s="84">
        <v>207120</v>
      </c>
      <c r="D7" s="103">
        <v>200</v>
      </c>
      <c r="E7" s="85" t="s">
        <v>29</v>
      </c>
    </row>
    <row r="8" spans="1:5" ht="45">
      <c r="A8" s="34">
        <f t="shared" si="0"/>
        <v>5</v>
      </c>
      <c r="B8" s="83" t="s">
        <v>160</v>
      </c>
      <c r="C8" s="84">
        <v>155340</v>
      </c>
      <c r="D8" s="103">
        <v>150</v>
      </c>
      <c r="E8" s="85" t="s">
        <v>29</v>
      </c>
    </row>
    <row r="9" spans="1:5" ht="56.25">
      <c r="A9" s="34">
        <f t="shared" si="0"/>
        <v>6</v>
      </c>
      <c r="B9" s="83" t="s">
        <v>145</v>
      </c>
      <c r="C9" s="84">
        <v>550</v>
      </c>
      <c r="D9" s="103">
        <v>15</v>
      </c>
      <c r="E9" s="85" t="s">
        <v>29</v>
      </c>
    </row>
    <row r="10" spans="1:5" ht="33.75">
      <c r="A10" s="34">
        <f t="shared" si="0"/>
        <v>7</v>
      </c>
      <c r="B10" s="83" t="s">
        <v>146</v>
      </c>
      <c r="C10" s="84">
        <v>550</v>
      </c>
      <c r="D10" s="103">
        <v>12</v>
      </c>
      <c r="E10" s="85" t="s">
        <v>29</v>
      </c>
    </row>
    <row r="11" spans="1:5" ht="56.25">
      <c r="A11" s="34">
        <f t="shared" si="0"/>
        <v>8</v>
      </c>
      <c r="B11" s="83" t="s">
        <v>147</v>
      </c>
      <c r="C11" s="84">
        <v>550</v>
      </c>
      <c r="D11" s="103">
        <v>15</v>
      </c>
      <c r="E11" s="85" t="s">
        <v>29</v>
      </c>
    </row>
    <row r="12" spans="1:5" ht="45">
      <c r="A12" s="34">
        <f t="shared" si="0"/>
        <v>9</v>
      </c>
      <c r="B12" s="83" t="s">
        <v>148</v>
      </c>
      <c r="C12" s="84">
        <v>31068</v>
      </c>
      <c r="D12" s="103">
        <v>30</v>
      </c>
      <c r="E12" s="85" t="s">
        <v>29</v>
      </c>
    </row>
    <row r="13" spans="1:5" ht="56.25">
      <c r="A13" s="34">
        <f t="shared" si="0"/>
        <v>10</v>
      </c>
      <c r="B13" s="83" t="s">
        <v>149</v>
      </c>
      <c r="C13" s="84">
        <v>6890.4</v>
      </c>
      <c r="D13" s="103">
        <v>6</v>
      </c>
      <c r="E13" s="85" t="s">
        <v>29</v>
      </c>
    </row>
    <row r="14" spans="1:5" ht="56.25">
      <c r="A14" s="34">
        <f t="shared" si="0"/>
        <v>11</v>
      </c>
      <c r="B14" s="83" t="s">
        <v>150</v>
      </c>
      <c r="C14" s="84">
        <v>550</v>
      </c>
      <c r="D14" s="103">
        <v>12</v>
      </c>
      <c r="E14" s="85" t="s">
        <v>29</v>
      </c>
    </row>
    <row r="15" spans="1:5" ht="56.25">
      <c r="A15" s="34">
        <f t="shared" si="0"/>
        <v>12</v>
      </c>
      <c r="B15" s="83" t="s">
        <v>151</v>
      </c>
      <c r="C15" s="84">
        <v>550</v>
      </c>
      <c r="D15" s="103">
        <v>4.5</v>
      </c>
      <c r="E15" s="85" t="s">
        <v>29</v>
      </c>
    </row>
    <row r="16" spans="1:5" ht="78.75">
      <c r="A16" s="34">
        <f t="shared" si="0"/>
        <v>13</v>
      </c>
      <c r="B16" s="83" t="s">
        <v>152</v>
      </c>
      <c r="C16" s="84">
        <v>18961.2</v>
      </c>
      <c r="D16" s="103">
        <v>5</v>
      </c>
      <c r="E16" s="85" t="s">
        <v>29</v>
      </c>
    </row>
    <row r="17" spans="1:5" ht="56.25">
      <c r="A17" s="34">
        <f t="shared" si="0"/>
        <v>14</v>
      </c>
      <c r="B17" s="83" t="s">
        <v>153</v>
      </c>
      <c r="C17" s="84">
        <v>550</v>
      </c>
      <c r="D17" s="103">
        <v>12</v>
      </c>
      <c r="E17" s="85" t="s">
        <v>29</v>
      </c>
    </row>
    <row r="18" spans="1:5" ht="56.25">
      <c r="A18" s="34">
        <f t="shared" si="0"/>
        <v>15</v>
      </c>
      <c r="B18" s="83" t="s">
        <v>154</v>
      </c>
      <c r="C18" s="84">
        <v>550</v>
      </c>
      <c r="D18" s="103">
        <v>12</v>
      </c>
      <c r="E18" s="85" t="s">
        <v>29</v>
      </c>
    </row>
    <row r="19" spans="1:5" ht="45">
      <c r="A19" s="34">
        <f t="shared" si="0"/>
        <v>16</v>
      </c>
      <c r="B19" s="83" t="s">
        <v>155</v>
      </c>
      <c r="C19" s="84">
        <v>108738</v>
      </c>
      <c r="D19" s="103">
        <v>105</v>
      </c>
      <c r="E19" s="85" t="s">
        <v>29</v>
      </c>
    </row>
    <row r="20" spans="1:5" ht="90">
      <c r="A20" s="34">
        <f t="shared" si="0"/>
        <v>17</v>
      </c>
      <c r="B20" s="83" t="s">
        <v>161</v>
      </c>
      <c r="C20" s="84">
        <v>18961.2</v>
      </c>
      <c r="D20" s="103">
        <v>10</v>
      </c>
      <c r="E20" s="85" t="s">
        <v>29</v>
      </c>
    </row>
    <row r="21" spans="1:5" ht="56.25">
      <c r="A21" s="34">
        <f t="shared" si="0"/>
        <v>18</v>
      </c>
      <c r="B21" s="83" t="s">
        <v>156</v>
      </c>
      <c r="C21" s="84">
        <v>550</v>
      </c>
      <c r="D21" s="103">
        <v>15</v>
      </c>
      <c r="E21" s="85" t="s">
        <v>29</v>
      </c>
    </row>
    <row r="22" spans="1:5" ht="56.25">
      <c r="A22" s="34">
        <f t="shared" si="0"/>
        <v>19</v>
      </c>
      <c r="B22" s="108" t="s">
        <v>157</v>
      </c>
      <c r="C22" s="84">
        <v>550</v>
      </c>
      <c r="D22" s="103">
        <v>15</v>
      </c>
      <c r="E22" s="63" t="s">
        <v>29</v>
      </c>
    </row>
    <row r="23" spans="1:5" ht="45">
      <c r="A23" s="34">
        <f t="shared" si="0"/>
        <v>20</v>
      </c>
      <c r="B23" s="108" t="s">
        <v>158</v>
      </c>
      <c r="C23" s="84">
        <v>550</v>
      </c>
      <c r="D23" s="103">
        <v>15</v>
      </c>
      <c r="E23" s="85" t="s">
        <v>29</v>
      </c>
    </row>
    <row r="24" spans="1:5" ht="56.25">
      <c r="A24" s="34">
        <f t="shared" si="0"/>
        <v>21</v>
      </c>
      <c r="B24" s="109" t="s">
        <v>159</v>
      </c>
      <c r="C24" s="84">
        <v>550</v>
      </c>
      <c r="D24" s="103">
        <v>15</v>
      </c>
      <c r="E24" s="85" t="s">
        <v>29</v>
      </c>
    </row>
    <row r="25" spans="1:5" ht="45">
      <c r="A25" s="34">
        <f t="shared" si="0"/>
        <v>22</v>
      </c>
      <c r="B25" s="108" t="s">
        <v>162</v>
      </c>
      <c r="C25" s="84">
        <v>20916</v>
      </c>
      <c r="D25" s="103">
        <v>30</v>
      </c>
      <c r="E25" s="85" t="s">
        <v>50</v>
      </c>
    </row>
    <row r="26" spans="1:5" ht="12.75">
      <c r="A26" s="34"/>
      <c r="B26" s="86"/>
      <c r="C26" s="87"/>
      <c r="D26" s="88"/>
      <c r="E26" s="80"/>
    </row>
    <row r="27" spans="1:5" ht="12.75">
      <c r="A27" s="34"/>
      <c r="B27" s="86"/>
      <c r="C27" s="87"/>
      <c r="D27" s="88"/>
      <c r="E27" s="80"/>
    </row>
    <row r="28" spans="1:5" ht="12.75">
      <c r="A28" s="34"/>
      <c r="B28" s="86"/>
      <c r="C28" s="87"/>
      <c r="D28" s="88"/>
      <c r="E28" s="80"/>
    </row>
    <row r="29" spans="1:5" ht="12.75">
      <c r="A29" s="34"/>
      <c r="B29" s="81"/>
      <c r="C29" s="87"/>
      <c r="D29" s="88"/>
      <c r="E29" s="80"/>
    </row>
    <row r="30" spans="1:5" ht="12.75">
      <c r="A30" s="34"/>
      <c r="B30" s="81"/>
      <c r="C30" s="87"/>
      <c r="D30" s="88"/>
      <c r="E30" s="80"/>
    </row>
    <row r="31" spans="1:5" ht="12.75">
      <c r="A31" s="34"/>
      <c r="B31" s="81"/>
      <c r="C31" s="78"/>
      <c r="D31" s="88"/>
      <c r="E31" s="80"/>
    </row>
    <row r="32" spans="1:5" ht="12.75">
      <c r="A32" s="34"/>
      <c r="B32" s="81"/>
      <c r="C32" s="87"/>
      <c r="D32" s="88"/>
      <c r="E32" s="80"/>
    </row>
    <row r="33" spans="1:5" ht="12.75">
      <c r="A33" s="34"/>
      <c r="B33" s="81"/>
      <c r="C33" s="78"/>
      <c r="D33" s="88"/>
      <c r="E33" s="80"/>
    </row>
    <row r="34" spans="1:5" ht="12.75">
      <c r="A34" s="34"/>
      <c r="B34" s="81"/>
      <c r="C34" s="87"/>
      <c r="D34" s="88"/>
      <c r="E34" s="80"/>
    </row>
    <row r="35" spans="1:5" ht="12.75">
      <c r="A35" s="34"/>
      <c r="B35" s="81"/>
      <c r="C35" s="87"/>
      <c r="D35" s="88"/>
      <c r="E35" s="80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0" t="s">
        <v>187</v>
      </c>
      <c r="B1" s="120"/>
      <c r="C1" s="120"/>
      <c r="D1" s="120"/>
      <c r="E1" s="120"/>
    </row>
    <row r="3" spans="1:5" ht="36">
      <c r="A3" s="89" t="s">
        <v>19</v>
      </c>
      <c r="B3" s="89" t="s">
        <v>25</v>
      </c>
      <c r="C3" s="89" t="s">
        <v>26</v>
      </c>
      <c r="D3" s="90" t="s">
        <v>27</v>
      </c>
      <c r="E3" s="91" t="s">
        <v>28</v>
      </c>
    </row>
    <row r="4" spans="1:5" ht="101.25">
      <c r="A4" s="92">
        <v>1</v>
      </c>
      <c r="B4" s="76" t="s">
        <v>164</v>
      </c>
      <c r="C4" s="79">
        <v>5178</v>
      </c>
      <c r="D4" s="104">
        <v>5</v>
      </c>
      <c r="E4" s="85" t="s">
        <v>29</v>
      </c>
    </row>
    <row r="5" spans="1:5" ht="45">
      <c r="A5" s="92">
        <f>A4+1</f>
        <v>2</v>
      </c>
      <c r="B5" s="76" t="s">
        <v>165</v>
      </c>
      <c r="C5" s="79">
        <v>5178</v>
      </c>
      <c r="D5" s="104">
        <v>5</v>
      </c>
      <c r="E5" s="85" t="s">
        <v>29</v>
      </c>
    </row>
    <row r="6" spans="1:5" ht="67.5">
      <c r="A6" s="92">
        <f aca="true" t="shared" si="0" ref="A6:A27">A5+1</f>
        <v>3</v>
      </c>
      <c r="B6" s="109" t="s">
        <v>166</v>
      </c>
      <c r="C6" s="79">
        <v>20712</v>
      </c>
      <c r="D6" s="104">
        <v>20</v>
      </c>
      <c r="E6" s="85" t="s">
        <v>29</v>
      </c>
    </row>
    <row r="7" spans="1:5" ht="56.25">
      <c r="A7" s="92">
        <f t="shared" si="0"/>
        <v>4</v>
      </c>
      <c r="B7" s="109" t="s">
        <v>167</v>
      </c>
      <c r="C7" s="79">
        <v>18961.2</v>
      </c>
      <c r="D7" s="104">
        <v>15</v>
      </c>
      <c r="E7" s="85" t="s">
        <v>50</v>
      </c>
    </row>
    <row r="8" spans="1:5" ht="56.25">
      <c r="A8" s="92">
        <f t="shared" si="0"/>
        <v>5</v>
      </c>
      <c r="B8" s="109" t="s">
        <v>168</v>
      </c>
      <c r="C8" s="79">
        <v>18961.2</v>
      </c>
      <c r="D8" s="104">
        <v>15</v>
      </c>
      <c r="E8" s="85" t="s">
        <v>50</v>
      </c>
    </row>
    <row r="9" spans="1:5" ht="56.25">
      <c r="A9" s="92">
        <f t="shared" si="0"/>
        <v>6</v>
      </c>
      <c r="B9" s="109" t="s">
        <v>169</v>
      </c>
      <c r="C9" s="79">
        <v>18961.2</v>
      </c>
      <c r="D9" s="104">
        <v>15</v>
      </c>
      <c r="E9" s="85" t="s">
        <v>50</v>
      </c>
    </row>
    <row r="10" spans="1:5" ht="67.5">
      <c r="A10" s="92">
        <f t="shared" si="0"/>
        <v>7</v>
      </c>
      <c r="B10" s="109" t="s">
        <v>170</v>
      </c>
      <c r="C10" s="79">
        <v>18961.2</v>
      </c>
      <c r="D10" s="104">
        <v>5</v>
      </c>
      <c r="E10" s="85" t="s">
        <v>50</v>
      </c>
    </row>
    <row r="11" spans="1:5" ht="90">
      <c r="A11" s="92">
        <f t="shared" si="0"/>
        <v>8</v>
      </c>
      <c r="B11" s="109" t="s">
        <v>171</v>
      </c>
      <c r="C11" s="79">
        <v>550</v>
      </c>
      <c r="D11" s="104">
        <v>7</v>
      </c>
      <c r="E11" s="85" t="s">
        <v>29</v>
      </c>
    </row>
    <row r="12" spans="1:5" ht="67.5">
      <c r="A12" s="92">
        <f t="shared" si="0"/>
        <v>9</v>
      </c>
      <c r="B12" s="109" t="s">
        <v>172</v>
      </c>
      <c r="C12" s="79">
        <v>550</v>
      </c>
      <c r="D12" s="104">
        <v>15</v>
      </c>
      <c r="E12" s="85" t="s">
        <v>29</v>
      </c>
    </row>
    <row r="13" spans="1:5" ht="90">
      <c r="A13" s="92">
        <f t="shared" si="0"/>
        <v>10</v>
      </c>
      <c r="B13" s="109" t="s">
        <v>173</v>
      </c>
      <c r="C13" s="79">
        <v>550</v>
      </c>
      <c r="D13" s="104">
        <v>15</v>
      </c>
      <c r="E13" s="85" t="s">
        <v>29</v>
      </c>
    </row>
    <row r="14" spans="1:5" ht="236.25">
      <c r="A14" s="92">
        <f t="shared" si="0"/>
        <v>11</v>
      </c>
      <c r="B14" s="109" t="s">
        <v>174</v>
      </c>
      <c r="C14" s="79">
        <v>18961.2</v>
      </c>
      <c r="D14" s="104">
        <v>0</v>
      </c>
      <c r="E14" s="85" t="s">
        <v>29</v>
      </c>
    </row>
    <row r="15" spans="1:5" ht="78.75">
      <c r="A15" s="92">
        <f t="shared" si="0"/>
        <v>12</v>
      </c>
      <c r="B15" s="109" t="s">
        <v>175</v>
      </c>
      <c r="C15" s="79">
        <v>62136</v>
      </c>
      <c r="D15" s="104">
        <v>60</v>
      </c>
      <c r="E15" s="85" t="s">
        <v>29</v>
      </c>
    </row>
    <row r="16" spans="1:5" ht="90">
      <c r="A16" s="92">
        <f t="shared" si="0"/>
        <v>13</v>
      </c>
      <c r="B16" s="109" t="s">
        <v>176</v>
      </c>
      <c r="C16" s="79">
        <v>18961.2</v>
      </c>
      <c r="D16" s="104">
        <v>145</v>
      </c>
      <c r="E16" s="85" t="s">
        <v>29</v>
      </c>
    </row>
    <row r="17" spans="1:5" ht="90">
      <c r="A17" s="92">
        <f t="shared" si="0"/>
        <v>14</v>
      </c>
      <c r="B17" s="109" t="s">
        <v>177</v>
      </c>
      <c r="C17" s="79">
        <v>18961.2</v>
      </c>
      <c r="D17" s="104">
        <v>135</v>
      </c>
      <c r="E17" s="85" t="s">
        <v>29</v>
      </c>
    </row>
    <row r="18" spans="1:5" ht="45">
      <c r="A18" s="92">
        <f t="shared" si="0"/>
        <v>15</v>
      </c>
      <c r="B18" s="109" t="s">
        <v>178</v>
      </c>
      <c r="C18" s="79">
        <v>2091.6</v>
      </c>
      <c r="D18" s="104">
        <v>3</v>
      </c>
      <c r="E18" s="85" t="s">
        <v>50</v>
      </c>
    </row>
    <row r="19" spans="1:5" ht="78.75">
      <c r="A19" s="92">
        <f t="shared" si="0"/>
        <v>16</v>
      </c>
      <c r="B19" s="109" t="s">
        <v>179</v>
      </c>
      <c r="C19" s="79">
        <v>550</v>
      </c>
      <c r="D19" s="104">
        <v>15</v>
      </c>
      <c r="E19" s="85" t="s">
        <v>29</v>
      </c>
    </row>
    <row r="20" spans="1:5" ht="101.25">
      <c r="A20" s="92">
        <f t="shared" si="0"/>
        <v>17</v>
      </c>
      <c r="B20" s="109" t="s">
        <v>180</v>
      </c>
      <c r="C20" s="79">
        <v>18961.2</v>
      </c>
      <c r="D20" s="104">
        <v>3</v>
      </c>
      <c r="E20" s="85" t="s">
        <v>87</v>
      </c>
    </row>
    <row r="21" spans="1:5" ht="90">
      <c r="A21" s="92">
        <f t="shared" si="0"/>
        <v>18</v>
      </c>
      <c r="B21" s="109" t="s">
        <v>181</v>
      </c>
      <c r="C21" s="79">
        <v>550</v>
      </c>
      <c r="D21" s="104">
        <v>10.5</v>
      </c>
      <c r="E21" s="85" t="s">
        <v>29</v>
      </c>
    </row>
    <row r="22" spans="1:5" ht="135">
      <c r="A22" s="92">
        <f t="shared" si="0"/>
        <v>19</v>
      </c>
      <c r="B22" s="109" t="s">
        <v>182</v>
      </c>
      <c r="C22" s="79">
        <v>18961.2</v>
      </c>
      <c r="D22" s="104">
        <v>100</v>
      </c>
      <c r="E22" s="85" t="s">
        <v>87</v>
      </c>
    </row>
    <row r="23" spans="1:5" ht="67.5">
      <c r="A23" s="92">
        <f t="shared" si="0"/>
        <v>20</v>
      </c>
      <c r="B23" s="109" t="s">
        <v>183</v>
      </c>
      <c r="C23" s="79">
        <v>20712</v>
      </c>
      <c r="D23" s="104">
        <v>20</v>
      </c>
      <c r="E23" s="85" t="s">
        <v>29</v>
      </c>
    </row>
    <row r="24" spans="1:5" ht="123.75">
      <c r="A24" s="92">
        <f t="shared" si="0"/>
        <v>21</v>
      </c>
      <c r="B24" s="109" t="s">
        <v>184</v>
      </c>
      <c r="C24" s="79">
        <v>18961.2</v>
      </c>
      <c r="D24" s="104">
        <v>10</v>
      </c>
      <c r="E24" s="85" t="s">
        <v>29</v>
      </c>
    </row>
    <row r="25" spans="1:5" ht="135">
      <c r="A25" s="92">
        <f t="shared" si="0"/>
        <v>22</v>
      </c>
      <c r="B25" s="109" t="s">
        <v>185</v>
      </c>
      <c r="C25" s="79">
        <v>18961.2</v>
      </c>
      <c r="D25" s="104">
        <v>15</v>
      </c>
      <c r="E25" s="85" t="s">
        <v>50</v>
      </c>
    </row>
    <row r="26" spans="1:5" ht="112.5">
      <c r="A26" s="92">
        <f t="shared" si="0"/>
        <v>23</v>
      </c>
      <c r="B26" s="109" t="s">
        <v>186</v>
      </c>
      <c r="C26" s="79">
        <v>18961.2</v>
      </c>
      <c r="D26" s="104">
        <v>2</v>
      </c>
      <c r="E26" s="85" t="s">
        <v>87</v>
      </c>
    </row>
    <row r="27" spans="1:5" ht="78.75">
      <c r="A27" s="92">
        <f t="shared" si="0"/>
        <v>24</v>
      </c>
      <c r="B27" s="109" t="s">
        <v>188</v>
      </c>
      <c r="C27" s="79">
        <v>550</v>
      </c>
      <c r="D27" s="104">
        <v>15</v>
      </c>
      <c r="E27" s="85" t="s">
        <v>29</v>
      </c>
    </row>
    <row r="28" spans="1:5" ht="12.75">
      <c r="A28" s="92"/>
      <c r="B28" s="82"/>
      <c r="C28" s="84"/>
      <c r="D28" s="82"/>
      <c r="E28" s="85"/>
    </row>
    <row r="29" spans="1:5" ht="12.75">
      <c r="A29" s="92"/>
      <c r="B29" s="82"/>
      <c r="C29" s="84"/>
      <c r="D29" s="82"/>
      <c r="E29" s="85"/>
    </row>
    <row r="30" spans="1:5" ht="12.75">
      <c r="A30" s="92"/>
      <c r="B30" s="83"/>
      <c r="C30" s="84"/>
      <c r="D30" s="82"/>
      <c r="E30" s="85"/>
    </row>
    <row r="31" spans="1:5" ht="12.75">
      <c r="A31" s="92"/>
      <c r="B31" s="83"/>
      <c r="C31" s="84"/>
      <c r="D31" s="82"/>
      <c r="E31" s="85"/>
    </row>
    <row r="32" spans="1:5" ht="12.75">
      <c r="A32" s="92"/>
      <c r="B32" s="83"/>
      <c r="C32" s="84"/>
      <c r="D32" s="82"/>
      <c r="E32" s="85"/>
    </row>
    <row r="33" spans="1:5" ht="12.75">
      <c r="A33" s="92"/>
      <c r="B33" s="83"/>
      <c r="C33" s="84"/>
      <c r="D33" s="82"/>
      <c r="E33" s="85"/>
    </row>
    <row r="34" spans="1:5" ht="12.75">
      <c r="A34" s="92"/>
      <c r="B34" s="83"/>
      <c r="C34" s="84"/>
      <c r="D34" s="73"/>
      <c r="E34" s="85"/>
    </row>
    <row r="35" spans="1:5" ht="12.75">
      <c r="A35" s="92"/>
      <c r="B35" s="83"/>
      <c r="C35" s="84"/>
      <c r="D35" s="82"/>
      <c r="E35" s="85"/>
    </row>
    <row r="36" spans="1:5" ht="12.75">
      <c r="A36" s="92"/>
      <c r="B36" s="83"/>
      <c r="C36" s="84"/>
      <c r="D36" s="82"/>
      <c r="E36" s="85"/>
    </row>
    <row r="37" spans="1:5" ht="12.75">
      <c r="A37" s="92"/>
      <c r="B37" s="83"/>
      <c r="C37" s="84"/>
      <c r="D37" s="82"/>
      <c r="E37" s="85"/>
    </row>
    <row r="38" spans="1:5" ht="12.75">
      <c r="A38" s="92"/>
      <c r="B38" s="83"/>
      <c r="C38" s="84"/>
      <c r="D38" s="82"/>
      <c r="E38" s="85"/>
    </row>
    <row r="39" spans="1:5" ht="12.75">
      <c r="A39" s="92"/>
      <c r="B39" s="83"/>
      <c r="C39" s="84"/>
      <c r="D39" s="82"/>
      <c r="E39" s="85"/>
    </row>
    <row r="40" spans="1:5" ht="12.75">
      <c r="A40" s="92"/>
      <c r="B40" s="83"/>
      <c r="C40" s="84"/>
      <c r="D40" s="82"/>
      <c r="E40" s="85"/>
    </row>
    <row r="41" spans="1:5" ht="12.75">
      <c r="A41" s="92"/>
      <c r="B41" s="83"/>
      <c r="C41" s="84"/>
      <c r="D41" s="82"/>
      <c r="E41" s="85"/>
    </row>
    <row r="42" spans="1:5" ht="12.75">
      <c r="A42" s="92"/>
      <c r="B42" s="83"/>
      <c r="C42" s="84"/>
      <c r="D42" s="82"/>
      <c r="E42" s="85"/>
    </row>
    <row r="43" spans="1:15" ht="12.75">
      <c r="A43" s="92"/>
      <c r="B43" s="83"/>
      <c r="C43" s="84"/>
      <c r="D43" s="82"/>
      <c r="E43" s="85"/>
      <c r="K43" s="119"/>
      <c r="L43" s="119"/>
      <c r="M43" s="119"/>
      <c r="N43" s="119"/>
      <c r="O43" s="119"/>
    </row>
    <row r="44" spans="1:5" ht="12.75">
      <c r="A44" s="92"/>
      <c r="B44" s="83"/>
      <c r="C44" s="84"/>
      <c r="D44" s="82"/>
      <c r="E44" s="85"/>
    </row>
    <row r="45" spans="1:5" ht="12.75">
      <c r="A45" s="92"/>
      <c r="B45" s="83"/>
      <c r="C45" s="84"/>
      <c r="D45" s="82"/>
      <c r="E45" s="85"/>
    </row>
    <row r="46" spans="2:5" ht="12.75">
      <c r="B46" s="83"/>
      <c r="C46" s="84"/>
      <c r="D46" s="82"/>
      <c r="E46" s="85"/>
    </row>
    <row r="47" spans="2:5" ht="12.75">
      <c r="B47" s="83"/>
      <c r="C47" s="84"/>
      <c r="D47" s="82"/>
      <c r="E47" s="85"/>
    </row>
    <row r="48" spans="2:5" ht="12.75">
      <c r="B48" s="83"/>
      <c r="C48" s="84"/>
      <c r="D48" s="82"/>
      <c r="E48" s="85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22">
      <selection activeCell="A24" sqref="A2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9" t="s">
        <v>189</v>
      </c>
      <c r="B1" s="119"/>
      <c r="C1" s="119"/>
      <c r="D1" s="119"/>
      <c r="E1" s="11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90">
      <c r="A4" s="59">
        <v>1</v>
      </c>
      <c r="B4" s="83" t="s">
        <v>190</v>
      </c>
      <c r="C4" s="106">
        <v>71193617.88</v>
      </c>
      <c r="D4" s="103">
        <v>3107</v>
      </c>
      <c r="E4" s="85" t="s">
        <v>208</v>
      </c>
    </row>
    <row r="5" spans="1:5" ht="67.5">
      <c r="A5" s="59">
        <f>A4+1</f>
        <v>2</v>
      </c>
      <c r="B5" s="108" t="s">
        <v>191</v>
      </c>
      <c r="C5" s="84">
        <v>132020.4</v>
      </c>
      <c r="D5" s="103">
        <v>100</v>
      </c>
      <c r="E5" s="85" t="s">
        <v>29</v>
      </c>
    </row>
    <row r="6" spans="1:5" ht="67.5">
      <c r="A6" s="59">
        <f aca="true" t="shared" si="0" ref="A6:A24">A5+1</f>
        <v>3</v>
      </c>
      <c r="B6" s="108" t="s">
        <v>192</v>
      </c>
      <c r="C6" s="84">
        <v>64207.2</v>
      </c>
      <c r="D6" s="103">
        <v>62</v>
      </c>
      <c r="E6" s="85" t="s">
        <v>29</v>
      </c>
    </row>
    <row r="7" spans="1:5" ht="90">
      <c r="A7" s="59">
        <f t="shared" si="0"/>
        <v>4</v>
      </c>
      <c r="B7" s="108" t="s">
        <v>193</v>
      </c>
      <c r="C7" s="84">
        <v>97992</v>
      </c>
      <c r="D7" s="103">
        <v>30</v>
      </c>
      <c r="E7" s="85" t="s">
        <v>29</v>
      </c>
    </row>
    <row r="8" spans="1:5" ht="90">
      <c r="A8" s="59">
        <f t="shared" si="0"/>
        <v>5</v>
      </c>
      <c r="B8" s="108" t="s">
        <v>194</v>
      </c>
      <c r="C8" s="84">
        <v>550</v>
      </c>
      <c r="D8" s="103">
        <v>12</v>
      </c>
      <c r="E8" s="85" t="s">
        <v>29</v>
      </c>
    </row>
    <row r="9" spans="1:5" ht="45">
      <c r="A9" s="59">
        <f t="shared" si="0"/>
        <v>6</v>
      </c>
      <c r="B9" s="108" t="s">
        <v>195</v>
      </c>
      <c r="C9" s="84">
        <v>550</v>
      </c>
      <c r="D9" s="103">
        <v>15</v>
      </c>
      <c r="E9" s="85" t="s">
        <v>29</v>
      </c>
    </row>
    <row r="10" spans="1:5" ht="67.5">
      <c r="A10" s="59">
        <f t="shared" si="0"/>
        <v>7</v>
      </c>
      <c r="B10" s="108" t="s">
        <v>166</v>
      </c>
      <c r="C10" s="84">
        <v>550</v>
      </c>
      <c r="D10" s="103">
        <v>15</v>
      </c>
      <c r="E10" s="85" t="s">
        <v>29</v>
      </c>
    </row>
    <row r="11" spans="1:5" ht="67.5">
      <c r="A11" s="59">
        <f t="shared" si="0"/>
        <v>8</v>
      </c>
      <c r="B11" s="108" t="s">
        <v>196</v>
      </c>
      <c r="C11" s="84">
        <v>18961.2</v>
      </c>
      <c r="D11" s="103">
        <v>1</v>
      </c>
      <c r="E11" s="85" t="s">
        <v>87</v>
      </c>
    </row>
    <row r="12" spans="1:5" ht="78.75">
      <c r="A12" s="59">
        <f t="shared" si="0"/>
        <v>9</v>
      </c>
      <c r="B12" s="109" t="s">
        <v>197</v>
      </c>
      <c r="C12" s="79">
        <v>550</v>
      </c>
      <c r="D12" s="104">
        <v>15</v>
      </c>
      <c r="E12" s="85" t="s">
        <v>29</v>
      </c>
    </row>
    <row r="13" spans="1:5" ht="90">
      <c r="A13" s="59">
        <f t="shared" si="0"/>
        <v>10</v>
      </c>
      <c r="B13" s="108" t="s">
        <v>198</v>
      </c>
      <c r="C13" s="84">
        <v>550</v>
      </c>
      <c r="D13" s="103">
        <v>12</v>
      </c>
      <c r="E13" s="85" t="s">
        <v>29</v>
      </c>
    </row>
    <row r="14" spans="1:5" ht="90">
      <c r="A14" s="59">
        <f t="shared" si="0"/>
        <v>11</v>
      </c>
      <c r="B14" s="108" t="s">
        <v>199</v>
      </c>
      <c r="C14" s="84">
        <v>550</v>
      </c>
      <c r="D14" s="103">
        <v>12</v>
      </c>
      <c r="E14" s="85" t="s">
        <v>29</v>
      </c>
    </row>
    <row r="15" spans="1:5" ht="67.5">
      <c r="A15" s="59">
        <f t="shared" si="0"/>
        <v>12</v>
      </c>
      <c r="B15" s="108" t="s">
        <v>200</v>
      </c>
      <c r="C15" s="84">
        <v>550</v>
      </c>
      <c r="D15" s="103">
        <v>12</v>
      </c>
      <c r="E15" s="85" t="s">
        <v>29</v>
      </c>
    </row>
    <row r="16" spans="1:5" ht="33.75">
      <c r="A16" s="59">
        <f t="shared" si="0"/>
        <v>13</v>
      </c>
      <c r="B16" s="108" t="s">
        <v>209</v>
      </c>
      <c r="C16" s="84">
        <v>2439.6</v>
      </c>
      <c r="D16" s="103">
        <v>1</v>
      </c>
      <c r="E16" s="85" t="s">
        <v>29</v>
      </c>
    </row>
    <row r="17" spans="1:5" ht="67.5">
      <c r="A17" s="59">
        <f t="shared" si="0"/>
        <v>14</v>
      </c>
      <c r="B17" s="108" t="s">
        <v>201</v>
      </c>
      <c r="C17" s="84">
        <v>550</v>
      </c>
      <c r="D17" s="103">
        <v>15</v>
      </c>
      <c r="E17" s="85" t="s">
        <v>29</v>
      </c>
    </row>
    <row r="18" spans="1:5" ht="78.75">
      <c r="A18" s="59">
        <f t="shared" si="0"/>
        <v>15</v>
      </c>
      <c r="B18" s="108" t="s">
        <v>202</v>
      </c>
      <c r="C18" s="84">
        <v>550</v>
      </c>
      <c r="D18" s="103">
        <v>15</v>
      </c>
      <c r="E18" s="85" t="s">
        <v>29</v>
      </c>
    </row>
    <row r="19" spans="1:5" ht="90">
      <c r="A19" s="59">
        <f t="shared" si="0"/>
        <v>16</v>
      </c>
      <c r="B19" s="108" t="s">
        <v>203</v>
      </c>
      <c r="C19" s="84">
        <v>550</v>
      </c>
      <c r="D19" s="103">
        <v>9</v>
      </c>
      <c r="E19" s="85" t="s">
        <v>29</v>
      </c>
    </row>
    <row r="20" spans="1:5" ht="90">
      <c r="A20" s="59">
        <f t="shared" si="0"/>
        <v>17</v>
      </c>
      <c r="B20" s="108" t="s">
        <v>204</v>
      </c>
      <c r="C20" s="84">
        <v>550</v>
      </c>
      <c r="D20" s="103">
        <v>12</v>
      </c>
      <c r="E20" s="85" t="s">
        <v>29</v>
      </c>
    </row>
    <row r="21" spans="1:5" ht="67.5">
      <c r="A21" s="59">
        <f t="shared" si="0"/>
        <v>18</v>
      </c>
      <c r="B21" s="108" t="s">
        <v>205</v>
      </c>
      <c r="C21" s="84">
        <v>18961.2</v>
      </c>
      <c r="D21" s="103">
        <v>3</v>
      </c>
      <c r="E21" s="85" t="s">
        <v>50</v>
      </c>
    </row>
    <row r="22" spans="1:5" ht="90">
      <c r="A22" s="59">
        <f t="shared" si="0"/>
        <v>19</v>
      </c>
      <c r="B22" s="108" t="s">
        <v>210</v>
      </c>
      <c r="C22" s="84">
        <v>550</v>
      </c>
      <c r="D22" s="103">
        <v>12</v>
      </c>
      <c r="E22" s="85" t="s">
        <v>29</v>
      </c>
    </row>
    <row r="23" spans="1:5" ht="101.25">
      <c r="A23" s="59">
        <f t="shared" si="0"/>
        <v>20</v>
      </c>
      <c r="B23" s="108" t="s">
        <v>206</v>
      </c>
      <c r="C23" s="84">
        <v>18961.2</v>
      </c>
      <c r="D23" s="103">
        <v>11</v>
      </c>
      <c r="E23" s="85" t="s">
        <v>29</v>
      </c>
    </row>
    <row r="24" spans="1:5" ht="78.75">
      <c r="A24" s="59">
        <f t="shared" si="0"/>
        <v>21</v>
      </c>
      <c r="B24" s="108" t="s">
        <v>207</v>
      </c>
      <c r="C24" s="84">
        <v>550</v>
      </c>
      <c r="D24" s="103">
        <v>15</v>
      </c>
      <c r="E24" s="85" t="s">
        <v>29</v>
      </c>
    </row>
    <row r="25" spans="1:5" ht="12.75">
      <c r="A25" s="59"/>
      <c r="B25" s="83"/>
      <c r="C25" s="84"/>
      <c r="D25" s="88"/>
      <c r="E25" s="85"/>
    </row>
    <row r="26" spans="1:5" ht="12.75">
      <c r="A26" s="59"/>
      <c r="B26" s="83"/>
      <c r="C26" s="84"/>
      <c r="D26" s="88"/>
      <c r="E26" s="85"/>
    </row>
    <row r="27" spans="1:5" ht="12.75">
      <c r="A27" s="59"/>
      <c r="B27" s="83"/>
      <c r="C27" s="84"/>
      <c r="D27" s="88"/>
      <c r="E27" s="85"/>
    </row>
    <row r="28" spans="1:5" ht="12.75">
      <c r="A28" s="59"/>
      <c r="B28" s="83"/>
      <c r="C28" s="84"/>
      <c r="D28" s="88"/>
      <c r="E28" s="85"/>
    </row>
    <row r="29" spans="1:5" ht="12.75">
      <c r="A29" s="59"/>
      <c r="B29" s="83"/>
      <c r="C29" s="84"/>
      <c r="D29" s="88"/>
      <c r="E29" s="85"/>
    </row>
    <row r="30" spans="1:5" ht="12.75">
      <c r="A30" s="59"/>
      <c r="B30" s="83"/>
      <c r="C30" s="84"/>
      <c r="D30" s="88"/>
      <c r="E30" s="85"/>
    </row>
    <row r="31" spans="1:5" ht="12.75">
      <c r="A31" s="59"/>
      <c r="B31" s="83"/>
      <c r="C31" s="84"/>
      <c r="D31" s="88"/>
      <c r="E31" s="85"/>
    </row>
    <row r="32" spans="1:5" ht="12.75">
      <c r="A32" s="59"/>
      <c r="B32" s="83"/>
      <c r="C32" s="84"/>
      <c r="D32" s="88"/>
      <c r="E32" s="85"/>
    </row>
    <row r="33" spans="1:5" ht="12.75">
      <c r="A33" s="59"/>
      <c r="B33" s="83"/>
      <c r="C33" s="84"/>
      <c r="D33" s="88"/>
      <c r="E33" s="85"/>
    </row>
    <row r="34" spans="1:5" ht="12.75">
      <c r="A34" s="59"/>
      <c r="B34" s="83"/>
      <c r="C34" s="84"/>
      <c r="D34" s="88"/>
      <c r="E34" s="85"/>
    </row>
    <row r="35" spans="1:5" ht="12.75">
      <c r="A35" s="59"/>
      <c r="B35" s="83"/>
      <c r="C35" s="84"/>
      <c r="D35" s="88"/>
      <c r="E35" s="85"/>
    </row>
    <row r="36" spans="1:5" ht="12.75">
      <c r="A36" s="59"/>
      <c r="B36" s="83"/>
      <c r="C36" s="84"/>
      <c r="D36" s="88"/>
      <c r="E36" s="85"/>
    </row>
    <row r="37" spans="1:5" ht="12.75">
      <c r="A37" s="59"/>
      <c r="B37" s="83"/>
      <c r="C37" s="84"/>
      <c r="D37" s="88"/>
      <c r="E37" s="85"/>
    </row>
    <row r="38" spans="1:5" ht="12.75">
      <c r="A38" s="59"/>
      <c r="B38" s="82"/>
      <c r="C38" s="84"/>
      <c r="D38" s="63"/>
      <c r="E38" s="85"/>
    </row>
    <row r="39" spans="1:5" ht="12.75">
      <c r="A39" s="59"/>
      <c r="B39" s="82"/>
      <c r="C39" s="84"/>
      <c r="D39" s="88"/>
      <c r="E39" s="85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19"/>
      <c r="M43" s="119"/>
      <c r="N43" s="119"/>
      <c r="O43" s="119"/>
      <c r="P43" s="119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9" t="s">
        <v>30</v>
      </c>
      <c r="B1" s="119"/>
      <c r="C1" s="119"/>
      <c r="D1" s="119"/>
      <c r="E1" s="11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3"/>
      <c r="C4" s="84"/>
      <c r="D4" s="88"/>
      <c r="E4" s="85"/>
    </row>
    <row r="5" spans="1:5" ht="12.75">
      <c r="A5" s="7"/>
      <c r="B5" s="83"/>
      <c r="C5" s="84"/>
      <c r="D5" s="88"/>
      <c r="E5" s="85"/>
    </row>
    <row r="6" spans="1:5" ht="12.75">
      <c r="A6" s="7"/>
      <c r="B6" s="83"/>
      <c r="C6" s="84"/>
      <c r="D6" s="88"/>
      <c r="E6" s="85"/>
    </row>
    <row r="7" spans="1:5" ht="12.75">
      <c r="A7" s="7"/>
      <c r="B7" s="83"/>
      <c r="C7" s="84"/>
      <c r="D7" s="88"/>
      <c r="E7" s="85"/>
    </row>
    <row r="8" spans="1:5" ht="12.75">
      <c r="A8" s="7"/>
      <c r="B8" s="82"/>
      <c r="C8" s="84"/>
      <c r="D8" s="88"/>
      <c r="E8" s="85"/>
    </row>
    <row r="9" spans="1:5" ht="12.75">
      <c r="A9" s="7"/>
      <c r="B9" s="82"/>
      <c r="C9" s="84"/>
      <c r="D9" s="88"/>
      <c r="E9" s="85"/>
    </row>
    <row r="10" spans="1:5" ht="12.75">
      <c r="A10" s="7"/>
      <c r="B10" s="82"/>
      <c r="C10" s="84"/>
      <c r="D10" s="88"/>
      <c r="E10" s="85"/>
    </row>
    <row r="11" spans="1:5" ht="12.75">
      <c r="A11" s="7"/>
      <c r="B11" s="82"/>
      <c r="C11" s="84"/>
      <c r="D11" s="88"/>
      <c r="E11" s="85"/>
    </row>
    <row r="12" spans="1:5" ht="12.75">
      <c r="A12" s="7"/>
      <c r="B12" s="82"/>
      <c r="C12" s="84"/>
      <c r="D12" s="87"/>
      <c r="E12" s="85"/>
    </row>
    <row r="13" spans="1:5" ht="12.75">
      <c r="A13" s="7"/>
      <c r="B13" s="82"/>
      <c r="C13" s="84"/>
      <c r="D13" s="87"/>
      <c r="E13" s="85"/>
    </row>
    <row r="14" spans="1:5" ht="12.75">
      <c r="A14" s="7"/>
      <c r="B14" s="82"/>
      <c r="C14" s="84"/>
      <c r="D14" s="87"/>
      <c r="E14" s="85"/>
    </row>
    <row r="15" spans="1:5" ht="12.75">
      <c r="A15" s="7"/>
      <c r="B15" s="82"/>
      <c r="C15" s="84"/>
      <c r="D15" s="87"/>
      <c r="E15" s="85"/>
    </row>
    <row r="16" spans="1:5" ht="12.75">
      <c r="A16" s="7"/>
      <c r="B16" s="82"/>
      <c r="C16" s="84"/>
      <c r="D16" s="87"/>
      <c r="E16" s="85"/>
    </row>
    <row r="17" spans="1:5" ht="12.75">
      <c r="A17" s="7"/>
      <c r="B17" s="82"/>
      <c r="C17" s="84"/>
      <c r="D17" s="87"/>
      <c r="E17" s="85"/>
    </row>
    <row r="18" spans="1:5" ht="12.75">
      <c r="A18" s="7"/>
      <c r="B18" s="82"/>
      <c r="C18" s="84"/>
      <c r="D18" s="87"/>
      <c r="E18" s="85"/>
    </row>
    <row r="19" spans="1:5" ht="12.75">
      <c r="A19" s="7"/>
      <c r="B19" s="99"/>
      <c r="C19" s="79"/>
      <c r="D19" s="100"/>
      <c r="E19" s="101"/>
    </row>
    <row r="20" spans="1:5" ht="12.75">
      <c r="A20" s="7"/>
      <c r="B20" s="82"/>
      <c r="C20" s="84"/>
      <c r="D20" s="87"/>
      <c r="E20" s="85"/>
    </row>
    <row r="21" spans="1:5" ht="12.75">
      <c r="A21" s="7"/>
      <c r="B21" s="82"/>
      <c r="C21" s="84"/>
      <c r="D21" s="87"/>
      <c r="E21" s="85"/>
    </row>
    <row r="22" spans="1:5" ht="12.75">
      <c r="A22" s="7"/>
      <c r="B22" s="82"/>
      <c r="C22" s="84"/>
      <c r="D22" s="87"/>
      <c r="E22" s="85"/>
    </row>
    <row r="23" spans="1:5" ht="12.75">
      <c r="A23" s="7"/>
      <c r="B23" s="82"/>
      <c r="C23" s="84"/>
      <c r="D23" s="87"/>
      <c r="E23" s="85"/>
    </row>
    <row r="24" spans="1:5" ht="12.75">
      <c r="A24" s="7"/>
      <c r="B24" s="82"/>
      <c r="C24" s="84"/>
      <c r="D24" s="87"/>
      <c r="E24" s="85"/>
    </row>
    <row r="25" spans="1:5" ht="12.75">
      <c r="A25" s="7"/>
      <c r="B25" s="82"/>
      <c r="C25" s="84"/>
      <c r="D25" s="87"/>
      <c r="E25" s="85"/>
    </row>
    <row r="26" spans="1:5" ht="12.75">
      <c r="A26" s="7"/>
      <c r="B26" s="82"/>
      <c r="C26" s="84"/>
      <c r="D26" s="87"/>
      <c r="E26" s="85"/>
    </row>
    <row r="27" spans="1:5" ht="12.75">
      <c r="A27" s="7"/>
      <c r="B27" s="82"/>
      <c r="C27" s="84"/>
      <c r="D27" s="87"/>
      <c r="E27" s="85"/>
    </row>
    <row r="28" spans="1:5" ht="12.75">
      <c r="A28" s="7"/>
      <c r="B28" s="94"/>
      <c r="C28" s="96"/>
      <c r="D28" s="97"/>
      <c r="E28" s="98"/>
    </row>
    <row r="29" spans="1:5" ht="12.75">
      <c r="A29" s="7"/>
      <c r="B29" s="82"/>
      <c r="C29" s="84"/>
      <c r="D29" s="87"/>
      <c r="E29" s="85"/>
    </row>
    <row r="30" spans="1:5" ht="12.75">
      <c r="A30" s="7"/>
      <c r="B30" s="82"/>
      <c r="C30" s="84"/>
      <c r="D30" s="87"/>
      <c r="E30" s="85"/>
    </row>
    <row r="31" spans="1:5" ht="12.75">
      <c r="A31" s="7"/>
      <c r="B31" s="82"/>
      <c r="C31" s="84"/>
      <c r="D31" s="87"/>
      <c r="E31" s="85"/>
    </row>
    <row r="32" spans="1:5" ht="12.75">
      <c r="A32" s="7"/>
      <c r="B32" s="95"/>
      <c r="C32" s="84"/>
      <c r="D32" s="87"/>
      <c r="E32" s="85"/>
    </row>
    <row r="33" spans="1:5" ht="12.75">
      <c r="A33" s="7"/>
      <c r="B33" s="82"/>
      <c r="C33" s="84"/>
      <c r="D33" s="87"/>
      <c r="E33" s="85"/>
    </row>
    <row r="34" spans="1:5" ht="12.75">
      <c r="A34" s="7"/>
      <c r="B34" s="82"/>
      <c r="C34" s="84"/>
      <c r="D34" s="87"/>
      <c r="E34" s="85"/>
    </row>
    <row r="35" spans="1:5" ht="12.75">
      <c r="A35" s="7"/>
      <c r="B35" s="82"/>
      <c r="C35" s="84"/>
      <c r="D35" s="87"/>
      <c r="E35" s="85"/>
    </row>
    <row r="36" spans="1:5" ht="12.75">
      <c r="A36" s="7"/>
      <c r="B36" s="95"/>
      <c r="C36" s="84"/>
      <c r="D36" s="87"/>
      <c r="E36" s="85"/>
    </row>
    <row r="37" spans="1:5" ht="12.75">
      <c r="A37" s="7"/>
      <c r="B37" s="95"/>
      <c r="C37" s="84"/>
      <c r="D37" s="87"/>
      <c r="E37" s="85"/>
    </row>
    <row r="38" spans="1:5" ht="12.75">
      <c r="A38" s="7"/>
      <c r="B38" s="95"/>
      <c r="C38" s="84"/>
      <c r="D38" s="87"/>
      <c r="E38" s="85"/>
    </row>
    <row r="39" spans="1:5" ht="12.75">
      <c r="A39" s="7"/>
      <c r="B39" s="95"/>
      <c r="C39" s="84"/>
      <c r="D39" s="87"/>
      <c r="E39" s="85"/>
    </row>
    <row r="40" spans="1:5" ht="12.75">
      <c r="A40" s="7"/>
      <c r="B40" s="95"/>
      <c r="C40" s="84"/>
      <c r="D40" s="87"/>
      <c r="E40" s="85"/>
    </row>
    <row r="41" spans="1:5" ht="12.75">
      <c r="A41" s="7"/>
      <c r="B41" s="95"/>
      <c r="C41" s="84"/>
      <c r="D41" s="87"/>
      <c r="E41" s="85"/>
    </row>
    <row r="42" spans="1:5" ht="12.75">
      <c r="A42" s="7"/>
      <c r="B42" s="95"/>
      <c r="C42" s="84"/>
      <c r="D42" s="87"/>
      <c r="E42" s="8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9" t="s">
        <v>31</v>
      </c>
      <c r="B1" s="119"/>
      <c r="C1" s="119"/>
      <c r="D1" s="119"/>
      <c r="E1" s="11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9" t="s">
        <v>32</v>
      </c>
      <c r="B1" s="119"/>
      <c r="C1" s="119"/>
      <c r="D1" s="119"/>
      <c r="E1" s="11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3" t="s">
        <v>35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2.75" customHeight="1">
      <c r="A2" s="116" t="s">
        <v>4</v>
      </c>
      <c r="B2" s="118" t="s">
        <v>0</v>
      </c>
      <c r="C2" s="118"/>
      <c r="D2" s="118"/>
      <c r="E2" s="118" t="s">
        <v>3</v>
      </c>
      <c r="F2" s="118"/>
      <c r="G2" s="118"/>
      <c r="H2" s="118" t="s">
        <v>11</v>
      </c>
      <c r="I2" s="118"/>
      <c r="J2" s="118"/>
    </row>
    <row r="3" spans="1:10" ht="38.25">
      <c r="A3" s="11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560.5</v>
      </c>
      <c r="D4" s="30">
        <v>489544.6</v>
      </c>
      <c r="E4" s="25">
        <v>1</v>
      </c>
      <c r="F4" s="25">
        <v>23</v>
      </c>
      <c r="G4" s="30">
        <v>23818.8</v>
      </c>
      <c r="H4" s="25">
        <f>B4+E4</f>
        <v>16</v>
      </c>
      <c r="I4" s="25">
        <f>C4+F4</f>
        <v>583.5</v>
      </c>
      <c r="J4" s="30">
        <f>D4+G4</f>
        <v>513363.39999999997</v>
      </c>
      <c r="M4" s="12"/>
    </row>
    <row r="5" spans="1:10" ht="12.75">
      <c r="A5" s="25" t="s">
        <v>6</v>
      </c>
      <c r="B5" s="25">
        <v>10</v>
      </c>
      <c r="C5" s="25">
        <v>142.25</v>
      </c>
      <c r="D5" s="30">
        <v>121860.4</v>
      </c>
      <c r="E5" s="25">
        <v>0</v>
      </c>
      <c r="F5" s="25">
        <v>0</v>
      </c>
      <c r="G5" s="30">
        <v>0</v>
      </c>
      <c r="H5" s="25">
        <f aca="true" t="shared" si="0" ref="H5:H15">B5+E5</f>
        <v>10</v>
      </c>
      <c r="I5" s="25">
        <f aca="true" t="shared" si="1" ref="I5:I15">C5+F5</f>
        <v>142.25</v>
      </c>
      <c r="J5" s="30">
        <f aca="true" t="shared" si="2" ref="J5:J15">D5+G5</f>
        <v>121860.4</v>
      </c>
    </row>
    <row r="6" spans="1:10" ht="12.75">
      <c r="A6" s="25" t="s">
        <v>7</v>
      </c>
      <c r="B6" s="26">
        <v>19</v>
      </c>
      <c r="C6" s="26">
        <f>1198.72+45</f>
        <v>1243.72</v>
      </c>
      <c r="D6" s="31">
        <f>1016314+31374</f>
        <v>1047688</v>
      </c>
      <c r="E6" s="25">
        <v>0</v>
      </c>
      <c r="F6" s="25">
        <v>0</v>
      </c>
      <c r="G6" s="30">
        <v>0</v>
      </c>
      <c r="H6" s="25">
        <f t="shared" si="0"/>
        <v>19</v>
      </c>
      <c r="I6" s="25">
        <f t="shared" si="1"/>
        <v>1243.72</v>
      </c>
      <c r="J6" s="30">
        <f t="shared" si="2"/>
        <v>1047688</v>
      </c>
    </row>
    <row r="7" spans="1:13" ht="12.75">
      <c r="A7" s="25" t="s">
        <v>8</v>
      </c>
      <c r="B7" s="25">
        <v>6</v>
      </c>
      <c r="C7" s="25">
        <v>346</v>
      </c>
      <c r="D7" s="30">
        <v>58533.6</v>
      </c>
      <c r="E7" s="25">
        <v>0</v>
      </c>
      <c r="F7" s="25">
        <v>0</v>
      </c>
      <c r="G7" s="30">
        <v>0</v>
      </c>
      <c r="H7" s="25">
        <f t="shared" si="0"/>
        <v>6</v>
      </c>
      <c r="I7" s="25">
        <f t="shared" si="1"/>
        <v>346</v>
      </c>
      <c r="J7" s="30">
        <f t="shared" si="2"/>
        <v>58533.6</v>
      </c>
      <c r="M7" s="12"/>
    </row>
    <row r="8" spans="1:10" ht="12.75">
      <c r="A8" s="1" t="s">
        <v>9</v>
      </c>
      <c r="B8" s="25">
        <v>11</v>
      </c>
      <c r="C8" s="1">
        <v>945</v>
      </c>
      <c r="D8" s="11">
        <v>12316455.55</v>
      </c>
      <c r="E8" s="1">
        <v>2</v>
      </c>
      <c r="F8" s="1">
        <v>53</v>
      </c>
      <c r="G8" s="11">
        <v>37922.4</v>
      </c>
      <c r="H8" s="25">
        <f>B8+E8</f>
        <v>13</v>
      </c>
      <c r="I8" s="25">
        <f>C8+F8</f>
        <v>998</v>
      </c>
      <c r="J8" s="30">
        <f t="shared" si="2"/>
        <v>12354377.950000001</v>
      </c>
    </row>
    <row r="9" spans="1:10" s="29" customFormat="1" ht="12.75">
      <c r="A9" s="1" t="s">
        <v>10</v>
      </c>
      <c r="B9" s="43">
        <v>30</v>
      </c>
      <c r="C9" s="43">
        <v>710.5</v>
      </c>
      <c r="D9" s="43">
        <v>495309</v>
      </c>
      <c r="E9" s="43">
        <v>0</v>
      </c>
      <c r="F9" s="43">
        <v>0</v>
      </c>
      <c r="G9" s="43">
        <v>0</v>
      </c>
      <c r="H9" s="25">
        <f t="shared" si="0"/>
        <v>30</v>
      </c>
      <c r="I9" s="25">
        <f t="shared" si="1"/>
        <v>710.5</v>
      </c>
      <c r="J9" s="30">
        <f t="shared" si="2"/>
        <v>495309</v>
      </c>
    </row>
    <row r="10" spans="1:13" ht="12.75">
      <c r="A10" s="1" t="s">
        <v>12</v>
      </c>
      <c r="B10" s="1">
        <v>22</v>
      </c>
      <c r="C10" s="1">
        <v>813.5</v>
      </c>
      <c r="D10" s="11">
        <v>707472</v>
      </c>
      <c r="E10" s="1">
        <v>0</v>
      </c>
      <c r="F10" s="1">
        <v>0</v>
      </c>
      <c r="G10" s="11">
        <v>0</v>
      </c>
      <c r="H10" s="25">
        <f t="shared" si="0"/>
        <v>22</v>
      </c>
      <c r="I10" s="25">
        <f t="shared" si="1"/>
        <v>813.5</v>
      </c>
      <c r="J10" s="30">
        <f t="shared" si="2"/>
        <v>707472</v>
      </c>
      <c r="M10" s="12"/>
    </row>
    <row r="11" spans="1:10" s="39" customFormat="1" ht="12.75">
      <c r="A11" s="25" t="s">
        <v>13</v>
      </c>
      <c r="B11" s="25">
        <v>23</v>
      </c>
      <c r="C11" s="25">
        <v>650.5</v>
      </c>
      <c r="D11" s="30">
        <v>327880.8</v>
      </c>
      <c r="E11" s="25">
        <v>1</v>
      </c>
      <c r="F11" s="25">
        <v>0</v>
      </c>
      <c r="G11" s="30">
        <v>18961.2</v>
      </c>
      <c r="H11" s="25">
        <f t="shared" si="0"/>
        <v>24</v>
      </c>
      <c r="I11" s="25">
        <f t="shared" si="1"/>
        <v>650.5</v>
      </c>
      <c r="J11" s="30">
        <f t="shared" si="2"/>
        <v>346842</v>
      </c>
    </row>
    <row r="12" spans="1:10" s="29" customFormat="1" ht="12.75">
      <c r="A12" s="1" t="s">
        <v>14</v>
      </c>
      <c r="B12" s="1">
        <v>20</v>
      </c>
      <c r="C12" s="1">
        <v>379</v>
      </c>
      <c r="D12" s="11">
        <v>360692.8</v>
      </c>
      <c r="E12" s="1">
        <v>1</v>
      </c>
      <c r="F12" s="1">
        <v>3107</v>
      </c>
      <c r="G12" s="30">
        <v>71193617.88</v>
      </c>
      <c r="H12" s="25">
        <f t="shared" si="0"/>
        <v>21</v>
      </c>
      <c r="I12" s="25">
        <f t="shared" si="1"/>
        <v>3486</v>
      </c>
      <c r="J12" s="30">
        <f t="shared" si="2"/>
        <v>71554310.67999999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156</v>
      </c>
      <c r="C16" s="1">
        <f aca="true" t="shared" si="3" ref="C16:J16">SUM(C4:C15)</f>
        <v>5790.97</v>
      </c>
      <c r="D16" s="11">
        <f t="shared" si="3"/>
        <v>15925436.750000002</v>
      </c>
      <c r="E16" s="1">
        <f t="shared" si="3"/>
        <v>5</v>
      </c>
      <c r="F16" s="1">
        <f t="shared" si="3"/>
        <v>3183</v>
      </c>
      <c r="G16" s="11">
        <f>SUM(G4:G15)</f>
        <v>71274320.28</v>
      </c>
      <c r="H16" s="1">
        <f t="shared" si="3"/>
        <v>161</v>
      </c>
      <c r="I16" s="1">
        <f t="shared" si="3"/>
        <v>8973.970000000001</v>
      </c>
      <c r="J16" s="11">
        <f t="shared" si="3"/>
        <v>87199757.03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3" t="s">
        <v>36</v>
      </c>
      <c r="B2" s="113"/>
      <c r="C2" s="113"/>
      <c r="D2" s="113"/>
      <c r="E2" s="113"/>
      <c r="F2" s="113"/>
      <c r="G2" s="113"/>
    </row>
    <row r="3" spans="1:7" ht="12.75">
      <c r="A3" s="116" t="s">
        <v>4</v>
      </c>
      <c r="B3" s="118" t="s">
        <v>0</v>
      </c>
      <c r="C3" s="118"/>
      <c r="D3" s="118" t="s">
        <v>3</v>
      </c>
      <c r="E3" s="118"/>
      <c r="F3" s="118" t="s">
        <v>11</v>
      </c>
      <c r="G3" s="118"/>
    </row>
    <row r="4" spans="1:7" ht="38.25">
      <c r="A4" s="11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18</v>
      </c>
      <c r="C5" s="26">
        <v>290.55</v>
      </c>
      <c r="D5" s="26">
        <v>0</v>
      </c>
      <c r="E5" s="26">
        <v>0</v>
      </c>
      <c r="F5" s="26">
        <f>B5+D5</f>
        <v>18</v>
      </c>
      <c r="G5" s="26">
        <f aca="true" t="shared" si="0" ref="G5:G17">C5+E5</f>
        <v>290.55</v>
      </c>
    </row>
    <row r="6" spans="1:7" ht="12.75">
      <c r="A6" s="25" t="s">
        <v>6</v>
      </c>
      <c r="B6" s="26">
        <v>16</v>
      </c>
      <c r="C6" s="26">
        <v>524.5</v>
      </c>
      <c r="D6" s="26">
        <v>0</v>
      </c>
      <c r="E6" s="26">
        <v>0</v>
      </c>
      <c r="F6" s="26">
        <f aca="true" t="shared" si="1" ref="F6:F17">B6+D6</f>
        <v>16</v>
      </c>
      <c r="G6" s="26">
        <f t="shared" si="0"/>
        <v>524.5</v>
      </c>
    </row>
    <row r="7" spans="1:7" ht="12.75">
      <c r="A7" s="25" t="s">
        <v>7</v>
      </c>
      <c r="B7" s="26">
        <v>10</v>
      </c>
      <c r="C7" s="26">
        <v>161.67</v>
      </c>
      <c r="D7" s="26">
        <v>0</v>
      </c>
      <c r="E7" s="26">
        <v>0</v>
      </c>
      <c r="F7" s="26">
        <f t="shared" si="1"/>
        <v>10</v>
      </c>
      <c r="G7" s="26">
        <f t="shared" si="0"/>
        <v>161.67</v>
      </c>
    </row>
    <row r="8" spans="1:7" ht="12.75">
      <c r="A8" s="25" t="s">
        <v>8</v>
      </c>
      <c r="B8" s="25">
        <v>16</v>
      </c>
      <c r="C8" s="25">
        <v>585</v>
      </c>
      <c r="D8" s="25">
        <v>1</v>
      </c>
      <c r="E8" s="25">
        <v>23</v>
      </c>
      <c r="F8" s="26">
        <f t="shared" si="1"/>
        <v>17</v>
      </c>
      <c r="G8" s="26">
        <f t="shared" si="0"/>
        <v>608</v>
      </c>
    </row>
    <row r="9" spans="1:7" ht="12.75">
      <c r="A9" s="1" t="s">
        <v>9</v>
      </c>
      <c r="B9" s="25">
        <v>7</v>
      </c>
      <c r="C9" s="25">
        <v>89</v>
      </c>
      <c r="D9" s="25">
        <v>0</v>
      </c>
      <c r="E9" s="25">
        <v>0</v>
      </c>
      <c r="F9" s="26">
        <f t="shared" si="1"/>
        <v>7</v>
      </c>
      <c r="G9" s="26">
        <f t="shared" si="0"/>
        <v>89</v>
      </c>
    </row>
    <row r="10" spans="1:7" ht="12.75">
      <c r="A10" s="1" t="s">
        <v>10</v>
      </c>
      <c r="B10" s="43">
        <v>11</v>
      </c>
      <c r="C10" s="43">
        <v>335.5</v>
      </c>
      <c r="D10" s="43">
        <v>0</v>
      </c>
      <c r="E10" s="43">
        <v>0</v>
      </c>
      <c r="F10" s="26">
        <f t="shared" si="1"/>
        <v>11</v>
      </c>
      <c r="G10" s="26">
        <f t="shared" si="0"/>
        <v>335.5</v>
      </c>
    </row>
    <row r="11" spans="1:7" ht="12.75">
      <c r="A11" s="1" t="s">
        <v>12</v>
      </c>
      <c r="B11" s="1">
        <v>20</v>
      </c>
      <c r="C11" s="1">
        <v>284</v>
      </c>
      <c r="D11" s="1">
        <v>0</v>
      </c>
      <c r="E11" s="1">
        <v>0</v>
      </c>
      <c r="F11" s="26">
        <f t="shared" si="1"/>
        <v>20</v>
      </c>
      <c r="G11" s="26">
        <f t="shared" si="0"/>
        <v>284</v>
      </c>
    </row>
    <row r="12" spans="1:7" s="39" customFormat="1" ht="12.75">
      <c r="A12" s="25" t="s">
        <v>13</v>
      </c>
      <c r="B12" s="43">
        <v>22</v>
      </c>
      <c r="C12" s="43">
        <v>647</v>
      </c>
      <c r="D12" s="43">
        <v>0</v>
      </c>
      <c r="E12" s="43">
        <v>0</v>
      </c>
      <c r="F12" s="26">
        <f t="shared" si="1"/>
        <v>22</v>
      </c>
      <c r="G12" s="26">
        <f t="shared" si="0"/>
        <v>647</v>
      </c>
    </row>
    <row r="13" spans="1:7" ht="12.75">
      <c r="A13" s="1" t="s">
        <v>14</v>
      </c>
      <c r="B13" s="1">
        <v>23</v>
      </c>
      <c r="C13" s="1">
        <v>322.2</v>
      </c>
      <c r="D13" s="1">
        <v>0</v>
      </c>
      <c r="E13" s="1">
        <v>0</v>
      </c>
      <c r="F13" s="43">
        <f t="shared" si="1"/>
        <v>23</v>
      </c>
      <c r="G13" s="43">
        <f t="shared" si="0"/>
        <v>322.2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143</v>
      </c>
      <c r="C17" s="1">
        <f>SUM(C5:C16)</f>
        <v>3239.4199999999996</v>
      </c>
      <c r="D17" s="1">
        <f>SUM(D5:D16)</f>
        <v>1</v>
      </c>
      <c r="E17" s="1">
        <f>SUM(E5:E16)</f>
        <v>23</v>
      </c>
      <c r="F17" s="1">
        <f t="shared" si="1"/>
        <v>144</v>
      </c>
      <c r="G17" s="1">
        <f t="shared" si="0"/>
        <v>3262.4199999999996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9" t="s">
        <v>37</v>
      </c>
      <c r="B3" s="119"/>
      <c r="C3" s="119"/>
      <c r="D3" s="119"/>
      <c r="E3" s="11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105" t="s">
        <v>52</v>
      </c>
      <c r="C6" s="103">
        <v>87</v>
      </c>
      <c r="D6" s="85" t="s">
        <v>29</v>
      </c>
      <c r="E6" s="84">
        <v>20786.4</v>
      </c>
    </row>
    <row r="7" spans="1:5" s="8" customFormat="1" ht="33.75">
      <c r="A7" s="20">
        <f>A6+1</f>
        <v>2</v>
      </c>
      <c r="B7" s="83" t="s">
        <v>53</v>
      </c>
      <c r="C7" s="103">
        <v>110</v>
      </c>
      <c r="D7" s="85" t="s">
        <v>29</v>
      </c>
      <c r="E7" s="84">
        <v>113916</v>
      </c>
    </row>
    <row r="8" spans="1:5" s="8" customFormat="1" ht="45">
      <c r="A8" s="20">
        <f aca="true" t="shared" si="0" ref="A8:A21">A7+1</f>
        <v>3</v>
      </c>
      <c r="B8" s="83" t="s">
        <v>38</v>
      </c>
      <c r="C8" s="103">
        <v>12</v>
      </c>
      <c r="D8" s="85" t="s">
        <v>29</v>
      </c>
      <c r="E8" s="84">
        <v>550</v>
      </c>
    </row>
    <row r="9" spans="1:5" s="8" customFormat="1" ht="67.5">
      <c r="A9" s="20">
        <f t="shared" si="0"/>
        <v>4</v>
      </c>
      <c r="B9" s="83" t="s">
        <v>39</v>
      </c>
      <c r="C9" s="103">
        <v>14</v>
      </c>
      <c r="D9" s="85" t="s">
        <v>29</v>
      </c>
      <c r="E9" s="84">
        <v>14498.4</v>
      </c>
    </row>
    <row r="10" spans="1:5" s="8" customFormat="1" ht="33.75">
      <c r="A10" s="20">
        <f t="shared" si="0"/>
        <v>5</v>
      </c>
      <c r="B10" s="83" t="s">
        <v>40</v>
      </c>
      <c r="C10" s="103">
        <v>100</v>
      </c>
      <c r="D10" s="85" t="s">
        <v>29</v>
      </c>
      <c r="E10" s="84">
        <v>103560</v>
      </c>
    </row>
    <row r="11" spans="1:5" s="8" customFormat="1" ht="45">
      <c r="A11" s="20">
        <f t="shared" si="0"/>
        <v>6</v>
      </c>
      <c r="B11" s="83" t="s">
        <v>41</v>
      </c>
      <c r="C11" s="103">
        <v>10</v>
      </c>
      <c r="D11" s="85" t="s">
        <v>50</v>
      </c>
      <c r="E11" s="84">
        <v>20786.4</v>
      </c>
    </row>
    <row r="12" spans="1:5" s="8" customFormat="1" ht="45">
      <c r="A12" s="20">
        <f t="shared" si="0"/>
        <v>7</v>
      </c>
      <c r="B12" s="83" t="s">
        <v>42</v>
      </c>
      <c r="C12" s="103">
        <v>15</v>
      </c>
      <c r="D12" s="85" t="s">
        <v>29</v>
      </c>
      <c r="E12" s="84">
        <v>550</v>
      </c>
    </row>
    <row r="13" spans="1:5" s="8" customFormat="1" ht="33.75">
      <c r="A13" s="20">
        <f t="shared" si="0"/>
        <v>8</v>
      </c>
      <c r="B13" s="83" t="s">
        <v>43</v>
      </c>
      <c r="C13" s="104">
        <v>23</v>
      </c>
      <c r="D13" s="85" t="s">
        <v>29</v>
      </c>
      <c r="E13" s="84">
        <v>23818.8</v>
      </c>
    </row>
    <row r="14" spans="1:5" s="8" customFormat="1" ht="33.75">
      <c r="A14" s="20">
        <f t="shared" si="0"/>
        <v>9</v>
      </c>
      <c r="B14" s="83" t="s">
        <v>44</v>
      </c>
      <c r="C14" s="103">
        <v>15</v>
      </c>
      <c r="D14" s="85" t="s">
        <v>29</v>
      </c>
      <c r="E14" s="84">
        <v>18961.2</v>
      </c>
    </row>
    <row r="15" spans="1:5" s="8" customFormat="1" ht="45">
      <c r="A15" s="20">
        <f t="shared" si="0"/>
        <v>10</v>
      </c>
      <c r="B15" s="83" t="s">
        <v>45</v>
      </c>
      <c r="C15" s="103">
        <v>15</v>
      </c>
      <c r="D15" s="85" t="s">
        <v>29</v>
      </c>
      <c r="E15" s="84">
        <v>550</v>
      </c>
    </row>
    <row r="16" spans="1:5" s="8" customFormat="1" ht="45">
      <c r="A16" s="20">
        <f t="shared" si="0"/>
        <v>11</v>
      </c>
      <c r="B16" s="102" t="s">
        <v>46</v>
      </c>
      <c r="C16" s="103">
        <v>15</v>
      </c>
      <c r="D16" s="85" t="s">
        <v>29</v>
      </c>
      <c r="E16" s="84">
        <v>550</v>
      </c>
    </row>
    <row r="17" spans="1:5" s="8" customFormat="1" ht="33.75">
      <c r="A17" s="20">
        <f t="shared" si="0"/>
        <v>12</v>
      </c>
      <c r="B17" s="83" t="s">
        <v>47</v>
      </c>
      <c r="C17" s="103">
        <v>3</v>
      </c>
      <c r="D17" s="85" t="s">
        <v>51</v>
      </c>
      <c r="E17" s="84">
        <v>2091.6</v>
      </c>
    </row>
    <row r="18" spans="1:5" s="8" customFormat="1" ht="33.75">
      <c r="A18" s="20">
        <f t="shared" si="0"/>
        <v>13</v>
      </c>
      <c r="B18" s="83" t="s">
        <v>54</v>
      </c>
      <c r="C18" s="103">
        <v>149</v>
      </c>
      <c r="D18" s="85" t="s">
        <v>29</v>
      </c>
      <c r="E18" s="84">
        <v>154304.4</v>
      </c>
    </row>
    <row r="19" spans="1:5" s="8" customFormat="1" ht="45">
      <c r="A19" s="20">
        <f t="shared" si="0"/>
        <v>14</v>
      </c>
      <c r="B19" s="83" t="s">
        <v>48</v>
      </c>
      <c r="C19" s="103">
        <v>5</v>
      </c>
      <c r="D19" s="85" t="s">
        <v>51</v>
      </c>
      <c r="E19" s="84">
        <v>18961.2</v>
      </c>
    </row>
    <row r="20" spans="1:5" s="8" customFormat="1" ht="45">
      <c r="A20" s="20">
        <f t="shared" si="0"/>
        <v>15</v>
      </c>
      <c r="B20" s="83" t="s">
        <v>55</v>
      </c>
      <c r="C20" s="103">
        <v>0.5</v>
      </c>
      <c r="D20" s="85" t="s">
        <v>51</v>
      </c>
      <c r="E20" s="84">
        <v>517.8</v>
      </c>
    </row>
    <row r="21" spans="1:5" s="8" customFormat="1" ht="45">
      <c r="A21" s="20">
        <f t="shared" si="0"/>
        <v>16</v>
      </c>
      <c r="B21" s="83" t="s">
        <v>49</v>
      </c>
      <c r="C21" s="103">
        <v>10</v>
      </c>
      <c r="D21" s="85" t="s">
        <v>51</v>
      </c>
      <c r="E21" s="84">
        <v>18961.2</v>
      </c>
    </row>
    <row r="22" spans="1:5" s="8" customFormat="1" ht="11.25">
      <c r="A22" s="20"/>
      <c r="B22" s="76"/>
      <c r="C22" s="85"/>
      <c r="D22" s="85"/>
      <c r="E22" s="79"/>
    </row>
    <row r="23" spans="1:5" s="8" customFormat="1" ht="11.25">
      <c r="A23" s="20"/>
      <c r="B23" s="76"/>
      <c r="C23" s="85"/>
      <c r="D23" s="85"/>
      <c r="E23" s="68"/>
    </row>
    <row r="24" spans="1:5" s="8" customFormat="1" ht="11.25">
      <c r="A24" s="20"/>
      <c r="B24" s="76"/>
      <c r="C24" s="85"/>
      <c r="D24" s="85"/>
      <c r="E24" s="68"/>
    </row>
    <row r="25" spans="1:5" s="8" customFormat="1" ht="11.25">
      <c r="A25" s="20"/>
      <c r="B25" s="76"/>
      <c r="C25" s="85"/>
      <c r="D25" s="85"/>
      <c r="E25" s="68"/>
    </row>
    <row r="26" spans="1:5" s="8" customFormat="1" ht="11.25">
      <c r="A26" s="20"/>
      <c r="B26" s="76"/>
      <c r="C26" s="85"/>
      <c r="D26" s="85"/>
      <c r="E26" s="79"/>
    </row>
    <row r="27" spans="1:5" ht="12.75">
      <c r="A27" s="20"/>
      <c r="B27" s="76"/>
      <c r="C27" s="85"/>
      <c r="D27" s="85"/>
      <c r="E27" s="24"/>
    </row>
    <row r="28" spans="1:5" ht="12.75">
      <c r="A28" s="20"/>
      <c r="B28" s="76"/>
      <c r="C28" s="85"/>
      <c r="D28" s="85"/>
      <c r="E28" s="79"/>
    </row>
    <row r="29" spans="1:5" ht="12.75">
      <c r="A29" s="20"/>
      <c r="B29" s="76"/>
      <c r="C29" s="85"/>
      <c r="D29" s="85"/>
      <c r="E29" s="79"/>
    </row>
    <row r="30" spans="1:5" ht="12.75">
      <c r="A30" s="20"/>
      <c r="B30" s="76"/>
      <c r="C30" s="85"/>
      <c r="D30" s="85"/>
      <c r="E30" s="68"/>
    </row>
    <row r="31" spans="1:5" ht="12.75">
      <c r="A31" s="20"/>
      <c r="B31" s="76"/>
      <c r="C31" s="85"/>
      <c r="D31" s="85"/>
      <c r="E31" s="68"/>
    </row>
    <row r="32" spans="1:5" ht="12.75">
      <c r="A32" s="20"/>
      <c r="B32" s="76"/>
      <c r="C32" s="85"/>
      <c r="D32" s="85"/>
      <c r="E32" s="79"/>
    </row>
    <row r="33" spans="1:5" ht="12.75">
      <c r="A33" s="20"/>
      <c r="B33" s="76"/>
      <c r="C33" s="85"/>
      <c r="D33" s="85"/>
      <c r="E33" s="79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9" t="s">
        <v>64</v>
      </c>
      <c r="B3" s="119"/>
      <c r="C3" s="119"/>
      <c r="D3" s="119"/>
      <c r="E3" s="11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83" t="s">
        <v>56</v>
      </c>
      <c r="C6" s="103">
        <v>10.25</v>
      </c>
      <c r="D6" s="85" t="s">
        <v>29</v>
      </c>
      <c r="E6" s="84">
        <v>550</v>
      </c>
    </row>
    <row r="7" spans="1:5" s="8" customFormat="1" ht="45">
      <c r="A7" s="7">
        <f>A6+1</f>
        <v>2</v>
      </c>
      <c r="B7" s="83" t="s">
        <v>57</v>
      </c>
      <c r="C7" s="103">
        <v>12</v>
      </c>
      <c r="D7" s="85" t="s">
        <v>29</v>
      </c>
      <c r="E7" s="84">
        <v>550</v>
      </c>
    </row>
    <row r="8" spans="1:5" s="8" customFormat="1" ht="56.25">
      <c r="A8" s="7">
        <f aca="true" t="shared" si="0" ref="A8:A15">A7+1</f>
        <v>3</v>
      </c>
      <c r="B8" s="83" t="s">
        <v>58</v>
      </c>
      <c r="C8" s="103">
        <v>15</v>
      </c>
      <c r="D8" s="85" t="s">
        <v>51</v>
      </c>
      <c r="E8" s="84">
        <v>18961.2</v>
      </c>
    </row>
    <row r="9" spans="1:5" s="8" customFormat="1" ht="45">
      <c r="A9" s="7">
        <f t="shared" si="0"/>
        <v>4</v>
      </c>
      <c r="B9" s="83" t="s">
        <v>59</v>
      </c>
      <c r="C9" s="103">
        <v>15</v>
      </c>
      <c r="D9" s="85" t="s">
        <v>29</v>
      </c>
      <c r="E9" s="106">
        <v>550</v>
      </c>
    </row>
    <row r="10" spans="1:5" s="8" customFormat="1" ht="45">
      <c r="A10" s="7">
        <f t="shared" si="0"/>
        <v>5</v>
      </c>
      <c r="B10" s="83" t="s">
        <v>60</v>
      </c>
      <c r="C10" s="103">
        <v>17</v>
      </c>
      <c r="D10" s="85" t="s">
        <v>29</v>
      </c>
      <c r="E10" s="106">
        <v>18961.2</v>
      </c>
    </row>
    <row r="11" spans="1:5" s="8" customFormat="1" ht="45">
      <c r="A11" s="7">
        <f t="shared" si="0"/>
        <v>6</v>
      </c>
      <c r="B11" s="83" t="s">
        <v>65</v>
      </c>
      <c r="C11" s="103">
        <v>15</v>
      </c>
      <c r="D11" s="85" t="s">
        <v>29</v>
      </c>
      <c r="E11" s="106">
        <v>550</v>
      </c>
    </row>
    <row r="12" spans="1:5" s="8" customFormat="1" ht="45">
      <c r="A12" s="7">
        <f t="shared" si="0"/>
        <v>7</v>
      </c>
      <c r="B12" s="83" t="s">
        <v>61</v>
      </c>
      <c r="C12" s="103">
        <v>17</v>
      </c>
      <c r="D12" s="85" t="s">
        <v>29</v>
      </c>
      <c r="E12" s="106">
        <v>18961.2</v>
      </c>
    </row>
    <row r="13" spans="1:5" s="8" customFormat="1" ht="45">
      <c r="A13" s="7">
        <f t="shared" si="0"/>
        <v>8</v>
      </c>
      <c r="B13" s="83" t="s">
        <v>62</v>
      </c>
      <c r="C13" s="103">
        <v>10</v>
      </c>
      <c r="D13" s="85" t="s">
        <v>29</v>
      </c>
      <c r="E13" s="106">
        <v>18961.2</v>
      </c>
    </row>
    <row r="14" spans="1:5" s="8" customFormat="1" ht="56.25">
      <c r="A14" s="7">
        <f t="shared" si="0"/>
        <v>9</v>
      </c>
      <c r="B14" s="83" t="s">
        <v>63</v>
      </c>
      <c r="C14" s="103">
        <v>10</v>
      </c>
      <c r="D14" s="85" t="s">
        <v>29</v>
      </c>
      <c r="E14" s="106">
        <v>18961.2</v>
      </c>
    </row>
    <row r="15" spans="1:5" s="8" customFormat="1" ht="56.25">
      <c r="A15" s="7">
        <f t="shared" si="0"/>
        <v>10</v>
      </c>
      <c r="B15" s="83" t="s">
        <v>66</v>
      </c>
      <c r="C15" s="103">
        <v>24</v>
      </c>
      <c r="D15" s="85" t="s">
        <v>29</v>
      </c>
      <c r="E15" s="106">
        <v>24854.4</v>
      </c>
    </row>
    <row r="16" spans="1:5" s="8" customFormat="1" ht="11.25">
      <c r="A16" s="7"/>
      <c r="B16" s="60"/>
      <c r="C16" s="62"/>
      <c r="D16" s="64"/>
      <c r="E16" s="61"/>
    </row>
    <row r="17" spans="1:5" s="8" customFormat="1" ht="11.25">
      <c r="A17" s="7"/>
      <c r="B17" s="60"/>
      <c r="C17" s="62"/>
      <c r="D17" s="64"/>
      <c r="E17" s="61"/>
    </row>
    <row r="18" spans="1:5" s="8" customFormat="1" ht="11.25">
      <c r="A18" s="7"/>
      <c r="B18" s="60"/>
      <c r="C18" s="62"/>
      <c r="D18" s="64"/>
      <c r="E18" s="61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6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J7" sqref="J7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19" t="s">
        <v>83</v>
      </c>
      <c r="B1" s="119"/>
      <c r="C1" s="119"/>
      <c r="D1" s="119"/>
      <c r="E1" s="11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67.5">
      <c r="A4" s="69">
        <v>1</v>
      </c>
      <c r="B4" s="83" t="s">
        <v>67</v>
      </c>
      <c r="C4" s="84">
        <v>7249.2</v>
      </c>
      <c r="D4" s="103">
        <v>7</v>
      </c>
      <c r="E4" s="85" t="s">
        <v>29</v>
      </c>
      <c r="F4" s="22"/>
    </row>
    <row r="5" spans="1:6" ht="78.75">
      <c r="A5" s="69">
        <f>A4+1</f>
        <v>2</v>
      </c>
      <c r="B5" s="83" t="s">
        <v>68</v>
      </c>
      <c r="C5" s="84">
        <v>18961.2</v>
      </c>
      <c r="D5" s="103">
        <v>23</v>
      </c>
      <c r="E5" s="85" t="s">
        <v>29</v>
      </c>
      <c r="F5" s="14"/>
    </row>
    <row r="6" spans="1:6" ht="45">
      <c r="A6" s="69">
        <f aca="true" t="shared" si="0" ref="A6:A22">A5+1</f>
        <v>3</v>
      </c>
      <c r="B6" s="83" t="s">
        <v>69</v>
      </c>
      <c r="C6" s="84">
        <v>134628</v>
      </c>
      <c r="D6" s="103">
        <v>130</v>
      </c>
      <c r="E6" s="85" t="s">
        <v>29</v>
      </c>
      <c r="F6" s="14"/>
    </row>
    <row r="7" spans="1:6" ht="67.5">
      <c r="A7" s="69">
        <f t="shared" si="0"/>
        <v>4</v>
      </c>
      <c r="B7" s="83" t="s">
        <v>70</v>
      </c>
      <c r="C7" s="106">
        <v>18961.2</v>
      </c>
      <c r="D7" s="103">
        <v>150</v>
      </c>
      <c r="E7" s="85" t="s">
        <v>29</v>
      </c>
      <c r="F7" s="14"/>
    </row>
    <row r="8" spans="1:6" ht="157.5">
      <c r="A8" s="69">
        <f t="shared" si="0"/>
        <v>5</v>
      </c>
      <c r="B8" s="83" t="s">
        <v>71</v>
      </c>
      <c r="C8" s="106">
        <v>48804</v>
      </c>
      <c r="D8" s="103">
        <v>70</v>
      </c>
      <c r="E8" s="85" t="s">
        <v>51</v>
      </c>
      <c r="F8" s="14"/>
    </row>
    <row r="9" spans="1:6" ht="67.5">
      <c r="A9" s="69">
        <f t="shared" si="0"/>
        <v>6</v>
      </c>
      <c r="B9" s="83" t="s">
        <v>72</v>
      </c>
      <c r="C9" s="106">
        <v>476376</v>
      </c>
      <c r="D9" s="103">
        <v>460</v>
      </c>
      <c r="E9" s="85" t="s">
        <v>29</v>
      </c>
      <c r="F9" s="14"/>
    </row>
    <row r="10" spans="1:6" ht="78.75">
      <c r="A10" s="69">
        <f t="shared" si="0"/>
        <v>7</v>
      </c>
      <c r="B10" s="83" t="s">
        <v>73</v>
      </c>
      <c r="C10" s="106">
        <v>18961.2</v>
      </c>
      <c r="D10" s="103">
        <v>0.86</v>
      </c>
      <c r="E10" s="85" t="s">
        <v>29</v>
      </c>
      <c r="F10" s="14"/>
    </row>
    <row r="11" spans="1:6" ht="78.75">
      <c r="A11" s="69">
        <f t="shared" si="0"/>
        <v>8</v>
      </c>
      <c r="B11" s="83" t="s">
        <v>74</v>
      </c>
      <c r="C11" s="106">
        <v>18961.2</v>
      </c>
      <c r="D11" s="103">
        <v>0.86</v>
      </c>
      <c r="E11" s="85" t="s">
        <v>29</v>
      </c>
      <c r="F11" s="14"/>
    </row>
    <row r="12" spans="1:6" ht="225">
      <c r="A12" s="69">
        <f t="shared" si="0"/>
        <v>9</v>
      </c>
      <c r="B12" s="83" t="s">
        <v>75</v>
      </c>
      <c r="C12" s="106">
        <v>155340</v>
      </c>
      <c r="D12" s="103">
        <v>150</v>
      </c>
      <c r="E12" s="85" t="s">
        <v>29</v>
      </c>
      <c r="F12" s="14"/>
    </row>
    <row r="13" spans="1:6" ht="78.75">
      <c r="A13" s="69">
        <f t="shared" si="0"/>
        <v>10</v>
      </c>
      <c r="B13" s="83" t="s">
        <v>76</v>
      </c>
      <c r="C13" s="106">
        <v>18961.2</v>
      </c>
      <c r="D13" s="103">
        <v>11</v>
      </c>
      <c r="E13" s="85" t="s">
        <v>29</v>
      </c>
      <c r="F13" s="14"/>
    </row>
    <row r="14" spans="1:6" ht="90">
      <c r="A14" s="69">
        <f t="shared" si="0"/>
        <v>11</v>
      </c>
      <c r="B14" s="83" t="s">
        <v>77</v>
      </c>
      <c r="C14" s="106">
        <v>550</v>
      </c>
      <c r="D14" s="103">
        <v>15</v>
      </c>
      <c r="E14" s="85" t="s">
        <v>51</v>
      </c>
      <c r="F14" s="14"/>
    </row>
    <row r="15" spans="1:6" ht="67.5">
      <c r="A15" s="69">
        <f t="shared" si="0"/>
        <v>12</v>
      </c>
      <c r="B15" s="83" t="s">
        <v>78</v>
      </c>
      <c r="C15" s="106">
        <v>550</v>
      </c>
      <c r="D15" s="103">
        <v>12</v>
      </c>
      <c r="E15" s="85" t="s">
        <v>29</v>
      </c>
      <c r="F15" s="14"/>
    </row>
    <row r="16" spans="1:6" ht="56.25">
      <c r="A16" s="69">
        <f t="shared" si="0"/>
        <v>13</v>
      </c>
      <c r="B16" s="83" t="s">
        <v>79</v>
      </c>
      <c r="C16" s="106">
        <v>550</v>
      </c>
      <c r="D16" s="103">
        <v>15</v>
      </c>
      <c r="E16" s="85" t="s">
        <v>29</v>
      </c>
      <c r="F16" s="14"/>
    </row>
    <row r="17" spans="1:6" ht="67.5">
      <c r="A17" s="69">
        <f t="shared" si="0"/>
        <v>14</v>
      </c>
      <c r="B17" s="83" t="s">
        <v>80</v>
      </c>
      <c r="C17" s="106">
        <v>550</v>
      </c>
      <c r="D17" s="103">
        <v>15</v>
      </c>
      <c r="E17" s="85" t="s">
        <v>29</v>
      </c>
      <c r="F17" s="14"/>
    </row>
    <row r="18" spans="1:6" ht="112.5">
      <c r="A18" s="69">
        <f t="shared" si="0"/>
        <v>15</v>
      </c>
      <c r="B18" s="83" t="s">
        <v>81</v>
      </c>
      <c r="C18" s="106">
        <v>69022.8</v>
      </c>
      <c r="D18" s="103">
        <v>99</v>
      </c>
      <c r="E18" s="85" t="s">
        <v>50</v>
      </c>
      <c r="F18" s="14"/>
    </row>
    <row r="19" spans="1:6" ht="123.75">
      <c r="A19" s="69">
        <f t="shared" si="0"/>
        <v>16</v>
      </c>
      <c r="B19" s="83" t="s">
        <v>82</v>
      </c>
      <c r="C19" s="106">
        <v>27888</v>
      </c>
      <c r="D19" s="103">
        <v>40</v>
      </c>
      <c r="E19" s="85" t="s">
        <v>50</v>
      </c>
      <c r="F19" s="14"/>
    </row>
    <row r="20" spans="1:6" ht="78.75">
      <c r="A20" s="20">
        <f t="shared" si="0"/>
        <v>17</v>
      </c>
      <c r="B20" s="83" t="s">
        <v>84</v>
      </c>
      <c r="C20" s="84">
        <v>10458</v>
      </c>
      <c r="D20" s="103">
        <v>15</v>
      </c>
      <c r="E20" s="85" t="s">
        <v>51</v>
      </c>
      <c r="F20" s="14"/>
    </row>
    <row r="21" spans="1:6" ht="78.75">
      <c r="A21" s="20">
        <f t="shared" si="0"/>
        <v>18</v>
      </c>
      <c r="B21" s="83" t="s">
        <v>85</v>
      </c>
      <c r="C21" s="84">
        <v>10458</v>
      </c>
      <c r="D21" s="103">
        <v>15</v>
      </c>
      <c r="E21" s="85" t="s">
        <v>51</v>
      </c>
      <c r="F21" s="14"/>
    </row>
    <row r="22" spans="1:6" ht="78.75">
      <c r="A22" s="20">
        <f t="shared" si="0"/>
        <v>19</v>
      </c>
      <c r="B22" s="83" t="s">
        <v>86</v>
      </c>
      <c r="C22" s="106">
        <v>10458</v>
      </c>
      <c r="D22" s="103">
        <v>15</v>
      </c>
      <c r="E22" s="85" t="s">
        <v>87</v>
      </c>
      <c r="F22" s="14"/>
    </row>
    <row r="23" spans="1:6" ht="15">
      <c r="A23" s="69"/>
      <c r="B23" s="66"/>
      <c r="C23" s="61"/>
      <c r="D23" s="53"/>
      <c r="E23" s="64"/>
      <c r="F23" s="14"/>
    </row>
    <row r="24" spans="1:6" ht="15">
      <c r="A24" s="69"/>
      <c r="B24" s="65"/>
      <c r="C24" s="67"/>
      <c r="D24" s="55"/>
      <c r="E24" s="64"/>
      <c r="F24" s="14"/>
    </row>
    <row r="25" spans="1:6" ht="15">
      <c r="A25" s="69"/>
      <c r="B25" s="60"/>
      <c r="C25" s="61"/>
      <c r="D25" s="55"/>
      <c r="E25" s="64"/>
      <c r="F25" s="14"/>
    </row>
    <row r="26" spans="1:6" ht="15">
      <c r="A26" s="69"/>
      <c r="B26" s="60"/>
      <c r="C26" s="61"/>
      <c r="D26" s="55"/>
      <c r="E26" s="64"/>
      <c r="F26" s="14"/>
    </row>
    <row r="27" spans="1:6" ht="15">
      <c r="A27" s="69"/>
      <c r="B27" s="60"/>
      <c r="C27" s="61"/>
      <c r="D27" s="55"/>
      <c r="E27" s="64"/>
      <c r="F27" s="14"/>
    </row>
    <row r="28" spans="1:6" ht="15">
      <c r="A28" s="69"/>
      <c r="B28" s="60"/>
      <c r="C28" s="61"/>
      <c r="D28" s="55"/>
      <c r="E28" s="64"/>
      <c r="F28" s="14"/>
    </row>
    <row r="29" spans="1:6" ht="15">
      <c r="A29" s="69"/>
      <c r="B29" s="60"/>
      <c r="C29" s="61"/>
      <c r="D29" s="55"/>
      <c r="E29" s="64"/>
      <c r="F29" s="14"/>
    </row>
    <row r="30" spans="1:6" ht="15">
      <c r="A30" s="69"/>
      <c r="B30" s="60"/>
      <c r="C30" s="61"/>
      <c r="D30" s="55"/>
      <c r="E30" s="64"/>
      <c r="F30" s="14"/>
    </row>
    <row r="31" spans="1:6" ht="15">
      <c r="A31" s="69"/>
      <c r="B31" s="60"/>
      <c r="C31" s="61"/>
      <c r="D31" s="55"/>
      <c r="E31" s="64"/>
      <c r="F31" s="14"/>
    </row>
    <row r="32" spans="1:6" ht="15">
      <c r="A32" s="69"/>
      <c r="B32" s="60"/>
      <c r="C32" s="61"/>
      <c r="D32" s="55"/>
      <c r="E32" s="64"/>
      <c r="F32" s="14"/>
    </row>
    <row r="33" spans="1:6" ht="15">
      <c r="A33" s="69"/>
      <c r="B33" s="60"/>
      <c r="C33" s="61"/>
      <c r="D33" s="55"/>
      <c r="E33" s="64"/>
      <c r="F33" s="14"/>
    </row>
    <row r="34" spans="1:6" ht="15">
      <c r="A34" s="69"/>
      <c r="B34" s="60"/>
      <c r="C34" s="61"/>
      <c r="D34" s="53"/>
      <c r="E34" s="64"/>
      <c r="F34" s="14"/>
    </row>
    <row r="35" spans="1:6" ht="15">
      <c r="A35" s="69"/>
      <c r="B35" s="60"/>
      <c r="C35" s="61"/>
      <c r="D35" s="53"/>
      <c r="E35" s="64"/>
      <c r="F35" s="14"/>
    </row>
    <row r="36" spans="1:6" ht="15">
      <c r="A36" s="69"/>
      <c r="B36" s="60"/>
      <c r="C36" s="61"/>
      <c r="D36" s="53"/>
      <c r="E36" s="64"/>
      <c r="F36" s="14"/>
    </row>
    <row r="37" spans="1:6" ht="15">
      <c r="A37" s="69"/>
      <c r="B37" s="65"/>
      <c r="C37" s="61"/>
      <c r="D37" s="55"/>
      <c r="E37" s="64"/>
      <c r="F37" s="14"/>
    </row>
    <row r="38" spans="1:6" ht="15">
      <c r="A38" s="69"/>
      <c r="B38" s="60"/>
      <c r="C38" s="61"/>
      <c r="D38" s="53"/>
      <c r="E38" s="64"/>
      <c r="F38" s="14"/>
    </row>
    <row r="39" spans="1:6" ht="15">
      <c r="A39" s="69"/>
      <c r="B39" s="60"/>
      <c r="C39" s="61"/>
      <c r="D39" s="53"/>
      <c r="E39" s="64"/>
      <c r="F39" s="14"/>
    </row>
    <row r="40" spans="1:6" ht="15">
      <c r="A40" s="69"/>
      <c r="B40" s="60"/>
      <c r="C40" s="61"/>
      <c r="D40" s="53"/>
      <c r="E40" s="64"/>
      <c r="F40" s="14"/>
    </row>
    <row r="41" spans="1:6" ht="15">
      <c r="A41" s="69"/>
      <c r="B41" s="60"/>
      <c r="C41" s="61"/>
      <c r="D41" s="53"/>
      <c r="E41" s="64"/>
      <c r="F41" s="14"/>
    </row>
    <row r="42" spans="1:6" ht="15">
      <c r="A42" s="69"/>
      <c r="B42" s="60"/>
      <c r="C42" s="61"/>
      <c r="D42" s="53"/>
      <c r="E42" s="64"/>
      <c r="F42" s="14"/>
    </row>
    <row r="43" spans="1:6" ht="15">
      <c r="A43" s="69"/>
      <c r="B43" s="60"/>
      <c r="C43" s="61"/>
      <c r="D43" s="53"/>
      <c r="E43" s="64"/>
      <c r="F43" s="14"/>
    </row>
    <row r="44" spans="1:6" ht="15">
      <c r="A44" s="69"/>
      <c r="B44" s="60"/>
      <c r="C44" s="61"/>
      <c r="D44" s="53"/>
      <c r="E44" s="64"/>
      <c r="F44" s="14"/>
    </row>
    <row r="45" spans="1:6" ht="15">
      <c r="A45" s="69"/>
      <c r="B45" s="60"/>
      <c r="C45" s="61"/>
      <c r="D45" s="53"/>
      <c r="E45" s="64"/>
      <c r="F45" s="14"/>
    </row>
    <row r="46" spans="1:6" ht="15">
      <c r="A46" s="69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0"/>
      <c r="B48" s="71"/>
      <c r="C48" s="70"/>
    </row>
    <row r="49" spans="1:3" ht="12.75">
      <c r="A49" s="70"/>
      <c r="B49" s="71"/>
      <c r="C49" s="70"/>
    </row>
    <row r="50" spans="1:3" ht="12.75">
      <c r="A50" s="70"/>
      <c r="B50" s="71"/>
      <c r="C50" s="70"/>
    </row>
    <row r="51" spans="1:3" ht="12.75">
      <c r="A51" s="70"/>
      <c r="B51" s="70"/>
      <c r="C51" s="70"/>
    </row>
    <row r="52" spans="1:3" ht="12.75">
      <c r="A52" s="70"/>
      <c r="B52" s="70"/>
      <c r="C52" s="7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19" t="s">
        <v>93</v>
      </c>
      <c r="B1" s="119"/>
      <c r="C1" s="119"/>
      <c r="D1" s="119"/>
      <c r="E1" s="11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2">
        <v>1</v>
      </c>
      <c r="B3" s="76" t="s">
        <v>94</v>
      </c>
      <c r="C3" s="107">
        <v>550</v>
      </c>
      <c r="D3" s="104">
        <v>15</v>
      </c>
      <c r="E3" s="85" t="s">
        <v>29</v>
      </c>
    </row>
    <row r="4" spans="1:5" ht="135">
      <c r="A4" s="72">
        <v>2</v>
      </c>
      <c r="B4" s="83" t="s">
        <v>88</v>
      </c>
      <c r="C4" s="106">
        <v>18961.2</v>
      </c>
      <c r="D4" s="103">
        <v>150</v>
      </c>
      <c r="E4" s="85" t="s">
        <v>50</v>
      </c>
    </row>
    <row r="5" spans="1:5" ht="78.75">
      <c r="A5" s="72">
        <v>3</v>
      </c>
      <c r="B5" s="83" t="s">
        <v>92</v>
      </c>
      <c r="C5" s="106">
        <v>550</v>
      </c>
      <c r="D5" s="103">
        <v>6</v>
      </c>
      <c r="E5" s="85" t="s">
        <v>29</v>
      </c>
    </row>
    <row r="6" spans="1:5" ht="56.25">
      <c r="A6" s="72">
        <v>4</v>
      </c>
      <c r="B6" s="83" t="s">
        <v>89</v>
      </c>
      <c r="C6" s="106">
        <v>550</v>
      </c>
      <c r="D6" s="103">
        <v>15</v>
      </c>
      <c r="E6" s="85" t="s">
        <v>29</v>
      </c>
    </row>
    <row r="7" spans="1:5" ht="56.25">
      <c r="A7" s="72">
        <v>5</v>
      </c>
      <c r="B7" s="83" t="s">
        <v>90</v>
      </c>
      <c r="C7" s="106">
        <v>18961.2</v>
      </c>
      <c r="D7" s="103">
        <v>15</v>
      </c>
      <c r="E7" s="85" t="s">
        <v>29</v>
      </c>
    </row>
    <row r="8" spans="1:5" ht="101.25">
      <c r="A8" s="72"/>
      <c r="B8" s="83" t="s">
        <v>91</v>
      </c>
      <c r="C8" s="106">
        <v>18961.2</v>
      </c>
      <c r="D8" s="103">
        <v>145</v>
      </c>
      <c r="E8" s="85" t="s">
        <v>29</v>
      </c>
    </row>
    <row r="9" spans="1:5" ht="12.75">
      <c r="A9" s="72"/>
      <c r="B9" s="77"/>
      <c r="C9" s="78"/>
      <c r="D9" s="75"/>
      <c r="E9" s="80"/>
    </row>
    <row r="10" spans="1:5" ht="12.75">
      <c r="A10" s="72"/>
      <c r="B10" s="76"/>
      <c r="C10" s="78"/>
      <c r="D10" s="75"/>
      <c r="E10" s="80"/>
    </row>
    <row r="11" spans="1:5" ht="12.75">
      <c r="A11" s="72"/>
      <c r="B11" s="76"/>
      <c r="C11" s="78"/>
      <c r="D11" s="75"/>
      <c r="E11" s="80"/>
    </row>
    <row r="12" spans="1:5" ht="12.75">
      <c r="A12" s="72"/>
      <c r="B12" s="76"/>
      <c r="C12" s="78"/>
      <c r="D12" s="75"/>
      <c r="E12" s="80"/>
    </row>
    <row r="13" spans="1:5" ht="12.75">
      <c r="A13" s="72"/>
      <c r="B13" s="76"/>
      <c r="C13" s="78"/>
      <c r="D13" s="75"/>
      <c r="E13" s="80"/>
    </row>
    <row r="14" spans="1:5" ht="12.75">
      <c r="A14" s="72"/>
      <c r="B14" s="76"/>
      <c r="C14" s="78"/>
      <c r="D14" s="75"/>
      <c r="E14" s="80"/>
    </row>
    <row r="15" spans="1:5" ht="12.75">
      <c r="A15" s="72"/>
      <c r="B15" s="76"/>
      <c r="C15" s="78"/>
      <c r="D15" s="75"/>
      <c r="E15" s="80"/>
    </row>
    <row r="16" spans="1:5" ht="12.75">
      <c r="A16" s="72"/>
      <c r="B16" s="77"/>
      <c r="C16" s="78"/>
      <c r="D16" s="75"/>
      <c r="E16" s="80"/>
    </row>
    <row r="17" spans="1:5" ht="12.75">
      <c r="A17" s="72"/>
      <c r="B17" s="76"/>
      <c r="C17" s="78"/>
      <c r="D17" s="75"/>
      <c r="E17" s="80"/>
    </row>
    <row r="18" spans="1:5" ht="12.75">
      <c r="A18" s="72"/>
      <c r="B18" s="76"/>
      <c r="C18" s="78"/>
      <c r="D18" s="75"/>
      <c r="E18" s="80"/>
    </row>
    <row r="19" spans="1:5" ht="12.75">
      <c r="A19" s="72"/>
      <c r="B19" s="76"/>
      <c r="C19" s="78"/>
      <c r="D19" s="75"/>
      <c r="E19" s="80"/>
    </row>
    <row r="20" spans="1:5" ht="12.75">
      <c r="A20" s="72"/>
      <c r="B20" s="76"/>
      <c r="C20" s="78"/>
      <c r="D20" s="75"/>
      <c r="E20" s="80"/>
    </row>
    <row r="21" spans="1:5" ht="12.75">
      <c r="A21" s="72"/>
      <c r="B21" s="76"/>
      <c r="C21" s="79"/>
      <c r="D21" s="74"/>
      <c r="E21" s="80"/>
    </row>
    <row r="22" spans="1:5" ht="12.75">
      <c r="A22" s="72"/>
      <c r="B22" s="76"/>
      <c r="C22" s="78"/>
      <c r="D22" s="75"/>
      <c r="E22" s="80"/>
    </row>
    <row r="23" spans="1:5" ht="12.75">
      <c r="A23" s="72"/>
      <c r="B23" s="76"/>
      <c r="C23" s="79"/>
      <c r="D23" s="74"/>
      <c r="E23" s="80"/>
    </row>
    <row r="24" spans="1:5" ht="12.75">
      <c r="A24" s="72"/>
      <c r="B24" s="77"/>
      <c r="C24" s="78"/>
      <c r="D24" s="75"/>
      <c r="E24" s="80"/>
    </row>
    <row r="25" spans="1:5" ht="12.75">
      <c r="A25" s="72"/>
      <c r="B25" s="76"/>
      <c r="C25" s="78"/>
      <c r="D25" s="75"/>
      <c r="E25" s="80"/>
    </row>
    <row r="26" spans="1:5" ht="12.75">
      <c r="A26" s="72"/>
      <c r="B26" s="77"/>
      <c r="C26" s="78"/>
      <c r="D26" s="75"/>
      <c r="E26" s="80"/>
    </row>
    <row r="27" spans="1:5" ht="12.75">
      <c r="A27" s="72"/>
      <c r="B27" s="77"/>
      <c r="C27" s="78"/>
      <c r="D27" s="75"/>
      <c r="E27" s="80"/>
    </row>
    <row r="28" spans="1:5" ht="12.75">
      <c r="A28" s="72"/>
      <c r="B28" s="77"/>
      <c r="C28" s="78"/>
      <c r="D28" s="75"/>
      <c r="E28" s="80"/>
    </row>
    <row r="29" spans="1:5" ht="12.75">
      <c r="A29" s="72"/>
      <c r="B29" s="76"/>
      <c r="C29" s="79"/>
      <c r="D29" s="74"/>
      <c r="E29" s="80"/>
    </row>
    <row r="30" spans="1:5" ht="12.75">
      <c r="A30" s="72"/>
      <c r="B30" s="77"/>
      <c r="C30" s="78"/>
      <c r="D30" s="75"/>
      <c r="E30" s="80"/>
    </row>
    <row r="31" spans="1:5" ht="12.75">
      <c r="A31" s="72"/>
      <c r="B31" s="77"/>
      <c r="C31" s="78"/>
      <c r="D31" s="75"/>
      <c r="E31" s="80"/>
    </row>
    <row r="32" spans="1:5" ht="12.75">
      <c r="A32" s="72"/>
      <c r="B32" s="77"/>
      <c r="C32" s="78"/>
      <c r="D32" s="75"/>
      <c r="E32" s="80"/>
    </row>
    <row r="33" spans="1:5" ht="12.75">
      <c r="A33" s="72"/>
      <c r="B33" s="77"/>
      <c r="C33" s="78"/>
      <c r="D33" s="75"/>
      <c r="E33" s="80"/>
    </row>
    <row r="34" spans="1:5" ht="12.75">
      <c r="A34" s="72"/>
      <c r="B34" s="76"/>
      <c r="C34" s="79"/>
      <c r="D34" s="74"/>
      <c r="E34" s="80"/>
    </row>
    <row r="35" spans="1:5" ht="12.75">
      <c r="A35" s="72"/>
      <c r="B35" s="76"/>
      <c r="C35" s="79"/>
      <c r="D35" s="74"/>
      <c r="E35" s="80"/>
    </row>
    <row r="36" spans="1:5" ht="12.75">
      <c r="A36" s="72"/>
      <c r="B36" s="77"/>
      <c r="C36" s="78"/>
      <c r="D36" s="75"/>
      <c r="E36" s="80"/>
    </row>
    <row r="37" spans="1:5" ht="12.75">
      <c r="A37" s="72"/>
      <c r="B37" s="77"/>
      <c r="C37" s="78"/>
      <c r="D37" s="75"/>
      <c r="E37" s="80"/>
    </row>
    <row r="38" spans="1:5" ht="12.75">
      <c r="A38" s="72"/>
      <c r="B38" s="77"/>
      <c r="C38" s="78"/>
      <c r="D38" s="75"/>
      <c r="E38" s="80"/>
    </row>
    <row r="39" spans="1:5" ht="12.75">
      <c r="A39" s="72"/>
      <c r="B39" s="77"/>
      <c r="C39" s="78"/>
      <c r="D39" s="75"/>
      <c r="E39" s="80"/>
    </row>
    <row r="40" spans="1:5" ht="12.75">
      <c r="A40" s="72"/>
      <c r="B40" s="76"/>
      <c r="C40" s="79"/>
      <c r="D40" s="74"/>
      <c r="E40" s="80"/>
    </row>
    <row r="41" spans="1:5" ht="12.75">
      <c r="A41" s="72"/>
      <c r="B41" s="77"/>
      <c r="C41" s="78"/>
      <c r="D41" s="75"/>
      <c r="E41" s="80"/>
    </row>
    <row r="42" spans="1:5" ht="12.75">
      <c r="A42" s="72"/>
      <c r="B42" s="76"/>
      <c r="C42" s="79"/>
      <c r="D42" s="74"/>
      <c r="E42" s="80"/>
    </row>
    <row r="43" spans="1:5" ht="12.75">
      <c r="A43" s="72"/>
      <c r="B43" s="76"/>
      <c r="C43" s="79"/>
      <c r="D43" s="74"/>
      <c r="E43" s="80"/>
    </row>
    <row r="44" spans="1:5" ht="12.75">
      <c r="A44" s="72"/>
      <c r="B44" s="77"/>
      <c r="C44" s="78"/>
      <c r="D44" s="75"/>
      <c r="E44" s="80"/>
    </row>
    <row r="45" spans="1:5" ht="12.75">
      <c r="A45" s="72"/>
      <c r="B45" s="77"/>
      <c r="C45" s="78"/>
      <c r="D45" s="75"/>
      <c r="E45" s="80"/>
    </row>
    <row r="46" spans="1:5" ht="12.75">
      <c r="A46" s="72"/>
      <c r="B46" s="77"/>
      <c r="C46" s="78"/>
      <c r="D46" s="75"/>
      <c r="E46" s="80"/>
    </row>
    <row r="47" spans="2:5" ht="12.75">
      <c r="B47" s="76"/>
      <c r="C47" s="79"/>
      <c r="D47" s="76"/>
      <c r="E47" s="80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3">
      <selection activeCell="E4" sqref="E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9" t="s">
        <v>105</v>
      </c>
      <c r="B1" s="119"/>
      <c r="C1" s="119"/>
      <c r="D1" s="119"/>
      <c r="E1" s="11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3" t="s">
        <v>95</v>
      </c>
      <c r="C3" s="106">
        <v>18961.2</v>
      </c>
      <c r="D3" s="103">
        <v>40</v>
      </c>
      <c r="E3" s="85" t="s">
        <v>29</v>
      </c>
    </row>
    <row r="4" spans="1:5" ht="90">
      <c r="A4" s="7">
        <f>A3+1</f>
        <v>2</v>
      </c>
      <c r="B4" s="83" t="s">
        <v>96</v>
      </c>
      <c r="C4" s="106">
        <v>18961.2</v>
      </c>
      <c r="D4" s="103">
        <v>10</v>
      </c>
      <c r="E4" s="85" t="s">
        <v>29</v>
      </c>
    </row>
    <row r="5" spans="1:5" ht="123.75">
      <c r="A5" s="7">
        <f aca="true" t="shared" si="0" ref="A5:A15">A4+1</f>
        <v>3</v>
      </c>
      <c r="B5" s="83" t="s">
        <v>97</v>
      </c>
      <c r="C5" s="106">
        <v>18961.2</v>
      </c>
      <c r="D5" s="103">
        <v>50</v>
      </c>
      <c r="E5" s="85" t="s">
        <v>29</v>
      </c>
    </row>
    <row r="6" spans="1:5" ht="67.5">
      <c r="A6" s="7">
        <f t="shared" si="0"/>
        <v>4</v>
      </c>
      <c r="B6" s="83" t="s">
        <v>98</v>
      </c>
      <c r="C6" s="106">
        <v>10356</v>
      </c>
      <c r="D6" s="103">
        <v>10</v>
      </c>
      <c r="E6" s="85" t="s">
        <v>29</v>
      </c>
    </row>
    <row r="7" spans="1:5" ht="67.5">
      <c r="A7" s="7">
        <f t="shared" si="0"/>
        <v>5</v>
      </c>
      <c r="B7" s="102" t="s">
        <v>99</v>
      </c>
      <c r="C7" s="106">
        <v>50744.4</v>
      </c>
      <c r="D7" s="103">
        <v>49</v>
      </c>
      <c r="E7" s="85" t="s">
        <v>29</v>
      </c>
    </row>
    <row r="8" spans="1:5" ht="101.25">
      <c r="A8" s="7">
        <f t="shared" si="0"/>
        <v>6</v>
      </c>
      <c r="B8" s="102" t="s">
        <v>100</v>
      </c>
      <c r="C8" s="106">
        <v>69720</v>
      </c>
      <c r="D8" s="103">
        <v>100</v>
      </c>
      <c r="E8" s="85" t="s">
        <v>87</v>
      </c>
    </row>
    <row r="9" spans="1:5" ht="78.75">
      <c r="A9" s="7">
        <f t="shared" si="0"/>
        <v>7</v>
      </c>
      <c r="B9" s="83" t="s">
        <v>101</v>
      </c>
      <c r="C9" s="106">
        <v>36246</v>
      </c>
      <c r="D9" s="103">
        <v>35</v>
      </c>
      <c r="E9" s="85" t="s">
        <v>29</v>
      </c>
    </row>
    <row r="10" spans="1:5" ht="90">
      <c r="A10" s="7">
        <f t="shared" si="0"/>
        <v>8</v>
      </c>
      <c r="B10" s="83" t="s">
        <v>102</v>
      </c>
      <c r="C10" s="106">
        <v>72492</v>
      </c>
      <c r="D10" s="103">
        <v>70</v>
      </c>
      <c r="E10" s="85" t="s">
        <v>29</v>
      </c>
    </row>
    <row r="11" spans="1:5" ht="90">
      <c r="A11" s="7">
        <f t="shared" si="0"/>
        <v>9</v>
      </c>
      <c r="B11" s="83" t="s">
        <v>106</v>
      </c>
      <c r="C11" s="106">
        <v>18961.2</v>
      </c>
      <c r="D11" s="103">
        <v>3</v>
      </c>
      <c r="E11" s="85" t="s">
        <v>29</v>
      </c>
    </row>
    <row r="12" spans="1:5" ht="67.5">
      <c r="A12" s="7">
        <f t="shared" si="0"/>
        <v>10</v>
      </c>
      <c r="B12" s="83" t="s">
        <v>107</v>
      </c>
      <c r="C12" s="106">
        <v>550</v>
      </c>
      <c r="D12" s="103">
        <v>15</v>
      </c>
      <c r="E12" s="85" t="s">
        <v>29</v>
      </c>
    </row>
    <row r="13" spans="1:5" ht="67.5">
      <c r="A13" s="7">
        <f t="shared" si="0"/>
        <v>11</v>
      </c>
      <c r="B13" s="83" t="s">
        <v>108</v>
      </c>
      <c r="C13" s="106">
        <v>550</v>
      </c>
      <c r="D13" s="103">
        <v>15</v>
      </c>
      <c r="E13" s="85" t="s">
        <v>29</v>
      </c>
    </row>
    <row r="14" spans="1:5" ht="168.75">
      <c r="A14" s="7">
        <f t="shared" si="0"/>
        <v>12</v>
      </c>
      <c r="B14" s="83" t="s">
        <v>103</v>
      </c>
      <c r="C14" s="106">
        <v>12018913.55</v>
      </c>
      <c r="D14" s="103">
        <v>600</v>
      </c>
      <c r="E14" s="85" t="s">
        <v>29</v>
      </c>
    </row>
    <row r="15" spans="1:5" ht="45">
      <c r="A15" s="7">
        <f t="shared" si="0"/>
        <v>13</v>
      </c>
      <c r="B15" s="83" t="s">
        <v>104</v>
      </c>
      <c r="C15" s="106">
        <v>18961.2</v>
      </c>
      <c r="D15" s="103">
        <v>1</v>
      </c>
      <c r="E15" s="85" t="s">
        <v>50</v>
      </c>
    </row>
    <row r="16" spans="1:5" ht="12.75">
      <c r="A16" s="7"/>
      <c r="B16" s="76"/>
      <c r="C16" s="78"/>
      <c r="D16" s="82"/>
      <c r="E16" s="80"/>
    </row>
    <row r="17" spans="1:5" ht="12.75">
      <c r="A17" s="7"/>
      <c r="B17" s="76"/>
      <c r="C17" s="78"/>
      <c r="D17" s="82"/>
      <c r="E17" s="80"/>
    </row>
    <row r="18" spans="1:5" ht="12.75">
      <c r="A18" s="7"/>
      <c r="B18" s="76"/>
      <c r="C18" s="78"/>
      <c r="D18" s="82"/>
      <c r="E18" s="80"/>
    </row>
    <row r="19" spans="1:5" ht="12.75">
      <c r="A19" s="7"/>
      <c r="B19" s="77"/>
      <c r="C19" s="78"/>
      <c r="D19" s="82"/>
      <c r="E19" s="80"/>
    </row>
    <row r="20" spans="1:5" ht="12.75">
      <c r="A20" s="7"/>
      <c r="B20" s="77"/>
      <c r="C20" s="78"/>
      <c r="D20" s="82"/>
      <c r="E20" s="80"/>
    </row>
    <row r="21" spans="1:5" ht="12.75">
      <c r="A21" s="7"/>
      <c r="B21" s="77"/>
      <c r="C21" s="78"/>
      <c r="D21" s="82"/>
      <c r="E21" s="80"/>
    </row>
    <row r="22" spans="1:5" ht="12.75">
      <c r="A22" s="7"/>
      <c r="B22" s="77"/>
      <c r="C22" s="78"/>
      <c r="D22" s="82"/>
      <c r="E22" s="80"/>
    </row>
    <row r="23" spans="1:5" ht="12.75">
      <c r="A23" s="7"/>
      <c r="B23" s="76"/>
      <c r="C23" s="79"/>
      <c r="D23" s="63"/>
      <c r="E23" s="80"/>
    </row>
    <row r="24" spans="1:5" ht="12.75">
      <c r="A24" s="7"/>
      <c r="B24" s="81"/>
      <c r="C24" s="78"/>
      <c r="D24" s="82"/>
      <c r="E24" s="80"/>
    </row>
    <row r="25" spans="1:5" ht="12.75">
      <c r="A25" s="7"/>
      <c r="B25" s="81"/>
      <c r="C25" s="78"/>
      <c r="D25" s="82"/>
      <c r="E25" s="80"/>
    </row>
    <row r="26" spans="1:5" ht="12.75">
      <c r="A26" s="7"/>
      <c r="B26" s="77"/>
      <c r="C26" s="78"/>
      <c r="D26" s="82"/>
      <c r="E26" s="63"/>
    </row>
    <row r="27" spans="1:5" ht="12.75">
      <c r="A27" s="7"/>
      <c r="B27" s="77"/>
      <c r="C27" s="78"/>
      <c r="D27" s="63"/>
      <c r="E27" s="80"/>
    </row>
    <row r="28" spans="1:5" ht="12.75">
      <c r="A28" s="7"/>
      <c r="B28" s="77"/>
      <c r="C28" s="78"/>
      <c r="D28" s="63"/>
      <c r="E28" s="80"/>
    </row>
    <row r="29" spans="1:5" ht="12.75">
      <c r="A29" s="7"/>
      <c r="B29" s="77"/>
      <c r="C29" s="78"/>
      <c r="D29" s="63"/>
      <c r="E29" s="63"/>
    </row>
    <row r="30" spans="1:5" ht="12.75">
      <c r="A30" s="7"/>
      <c r="B30" s="77"/>
      <c r="C30" s="78"/>
      <c r="D30" s="63"/>
      <c r="E30" s="80"/>
    </row>
    <row r="31" spans="1:5" ht="12.75">
      <c r="A31" s="7"/>
      <c r="B31" s="77"/>
      <c r="C31" s="78"/>
      <c r="D31" s="63"/>
      <c r="E31" s="80"/>
    </row>
    <row r="32" spans="1:5" ht="12.75">
      <c r="A32" s="7"/>
      <c r="B32" s="77"/>
      <c r="C32" s="78"/>
      <c r="D32" s="63"/>
      <c r="E32" s="80"/>
    </row>
    <row r="33" spans="1:5" ht="12.75">
      <c r="A33" s="7"/>
      <c r="B33" s="77"/>
      <c r="C33" s="78"/>
      <c r="D33" s="63"/>
      <c r="E33" s="80"/>
    </row>
    <row r="34" spans="1:5" ht="12.75">
      <c r="A34" s="7"/>
      <c r="B34" s="77"/>
      <c r="C34" s="78"/>
      <c r="D34" s="63"/>
      <c r="E34" s="80"/>
    </row>
    <row r="35" spans="1:5" ht="12.75">
      <c r="A35" s="7"/>
      <c r="B35" s="77"/>
      <c r="C35" s="78"/>
      <c r="D35" s="82"/>
      <c r="E35" s="80"/>
    </row>
    <row r="36" spans="1:5" ht="12.75">
      <c r="A36" s="7"/>
      <c r="B36" s="77"/>
      <c r="C36" s="78"/>
      <c r="D36" s="82"/>
      <c r="E36" s="80"/>
    </row>
    <row r="37" spans="1:5" ht="12.75">
      <c r="A37" s="7"/>
      <c r="B37" s="77"/>
      <c r="C37" s="78"/>
      <c r="D37" s="82"/>
      <c r="E37" s="80"/>
    </row>
    <row r="38" spans="1:5" ht="12.75">
      <c r="A38" s="7"/>
      <c r="B38" s="77"/>
      <c r="C38" s="78"/>
      <c r="D38" s="82"/>
      <c r="E38" s="80"/>
    </row>
    <row r="39" spans="1:5" ht="12.75">
      <c r="A39" s="7"/>
      <c r="B39" s="77"/>
      <c r="C39" s="78"/>
      <c r="D39" s="82"/>
      <c r="E39" s="80"/>
    </row>
    <row r="40" spans="1:5" ht="12.75">
      <c r="A40" s="7"/>
      <c r="B40" s="77"/>
      <c r="C40" s="78"/>
      <c r="D40" s="82"/>
      <c r="E40" s="80"/>
    </row>
    <row r="41" spans="1:5" ht="12.75">
      <c r="A41" s="7"/>
      <c r="B41" s="81"/>
      <c r="C41" s="78"/>
      <c r="D41" s="82"/>
      <c r="E41" s="80"/>
    </row>
    <row r="42" spans="1:5" ht="12.75">
      <c r="A42" s="7"/>
      <c r="B42" s="81"/>
      <c r="C42" s="78"/>
      <c r="D42" s="82"/>
      <c r="E42" s="80"/>
    </row>
    <row r="43" spans="1:5" ht="12.75">
      <c r="A43" s="7"/>
      <c r="B43" s="77"/>
      <c r="C43" s="78"/>
      <c r="D43" s="82"/>
      <c r="E43" s="80"/>
    </row>
    <row r="44" spans="1:5" ht="12.75">
      <c r="A44" s="7"/>
      <c r="B44" s="77"/>
      <c r="C44" s="78"/>
      <c r="D44" s="82"/>
      <c r="E44" s="80"/>
    </row>
    <row r="45" spans="1:5" ht="12.75">
      <c r="A45" s="7"/>
      <c r="B45" s="77"/>
      <c r="C45" s="78"/>
      <c r="D45" s="82"/>
      <c r="E45" s="80"/>
    </row>
    <row r="46" spans="1:5" ht="12.75">
      <c r="A46" s="7"/>
      <c r="B46" s="77"/>
      <c r="C46" s="78"/>
      <c r="D46" s="82"/>
      <c r="E46" s="80"/>
    </row>
    <row r="47" spans="1:5" ht="12.75">
      <c r="A47" s="7"/>
      <c r="B47" s="77"/>
      <c r="C47" s="78"/>
      <c r="D47" s="82"/>
      <c r="E47" s="80"/>
    </row>
    <row r="48" spans="1:5" ht="12.75">
      <c r="A48" s="7"/>
      <c r="B48" s="77"/>
      <c r="C48" s="78"/>
      <c r="D48" s="82"/>
      <c r="E48" s="80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3" sqref="C3:C3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9" t="s">
        <v>109</v>
      </c>
      <c r="B1" s="119"/>
      <c r="C1" s="119"/>
      <c r="D1" s="119"/>
      <c r="E1" s="11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92">
        <v>1</v>
      </c>
      <c r="B3" s="83" t="s">
        <v>128</v>
      </c>
      <c r="C3" s="106">
        <v>550</v>
      </c>
      <c r="D3" s="103">
        <v>15</v>
      </c>
      <c r="E3" s="85" t="s">
        <v>29</v>
      </c>
    </row>
    <row r="4" spans="1:5" ht="45">
      <c r="A4" s="92">
        <f>1+A3</f>
        <v>2</v>
      </c>
      <c r="B4" s="83" t="s">
        <v>129</v>
      </c>
      <c r="C4" s="106">
        <v>550</v>
      </c>
      <c r="D4" s="103">
        <v>15</v>
      </c>
      <c r="E4" s="85" t="s">
        <v>29</v>
      </c>
    </row>
    <row r="5" spans="1:5" ht="56.25">
      <c r="A5" s="92">
        <f aca="true" t="shared" si="0" ref="A5:A32">1+A4</f>
        <v>3</v>
      </c>
      <c r="B5" s="83" t="s">
        <v>130</v>
      </c>
      <c r="C5" s="106">
        <v>18961.2</v>
      </c>
      <c r="D5" s="103">
        <v>4</v>
      </c>
      <c r="E5" s="85" t="s">
        <v>29</v>
      </c>
    </row>
    <row r="6" spans="1:5" ht="112.5">
      <c r="A6" s="92">
        <f t="shared" si="0"/>
        <v>4</v>
      </c>
      <c r="B6" s="83" t="s">
        <v>131</v>
      </c>
      <c r="C6" s="106">
        <v>103560</v>
      </c>
      <c r="D6" s="103">
        <v>100</v>
      </c>
      <c r="E6" s="85" t="s">
        <v>29</v>
      </c>
    </row>
    <row r="7" spans="1:5" ht="78.75">
      <c r="A7" s="92">
        <f t="shared" si="0"/>
        <v>5</v>
      </c>
      <c r="B7" s="83" t="s">
        <v>132</v>
      </c>
      <c r="C7" s="106">
        <v>18961.2</v>
      </c>
      <c r="D7" s="103">
        <v>12</v>
      </c>
      <c r="E7" s="85" t="s">
        <v>29</v>
      </c>
    </row>
    <row r="8" spans="1:5" ht="56.25">
      <c r="A8" s="92">
        <f t="shared" si="0"/>
        <v>6</v>
      </c>
      <c r="B8" s="83" t="s">
        <v>133</v>
      </c>
      <c r="C8" s="106">
        <v>550</v>
      </c>
      <c r="D8" s="103">
        <v>12</v>
      </c>
      <c r="E8" s="85" t="s">
        <v>29</v>
      </c>
    </row>
    <row r="9" spans="1:5" ht="67.5">
      <c r="A9" s="92">
        <f t="shared" si="0"/>
        <v>7</v>
      </c>
      <c r="B9" s="83" t="s">
        <v>134</v>
      </c>
      <c r="C9" s="106">
        <v>550</v>
      </c>
      <c r="D9" s="104">
        <v>12</v>
      </c>
      <c r="E9" s="85" t="s">
        <v>29</v>
      </c>
    </row>
    <row r="10" spans="1:5" ht="45">
      <c r="A10" s="92">
        <f t="shared" si="0"/>
        <v>8</v>
      </c>
      <c r="B10" s="83" t="s">
        <v>135</v>
      </c>
      <c r="C10" s="106">
        <v>18961.2</v>
      </c>
      <c r="D10" s="103">
        <v>1</v>
      </c>
      <c r="E10" s="85" t="s">
        <v>87</v>
      </c>
    </row>
    <row r="11" spans="1:5" ht="67.5">
      <c r="A11" s="92">
        <f t="shared" si="0"/>
        <v>9</v>
      </c>
      <c r="B11" s="83" t="s">
        <v>136</v>
      </c>
      <c r="C11" s="106">
        <v>550</v>
      </c>
      <c r="D11" s="103">
        <v>6</v>
      </c>
      <c r="E11" s="85" t="s">
        <v>29</v>
      </c>
    </row>
    <row r="12" spans="1:5" ht="56.25">
      <c r="A12" s="92">
        <f t="shared" si="0"/>
        <v>10</v>
      </c>
      <c r="B12" s="83" t="s">
        <v>137</v>
      </c>
      <c r="C12" s="106">
        <v>9320.4</v>
      </c>
      <c r="D12" s="103">
        <v>9</v>
      </c>
      <c r="E12" s="85" t="s">
        <v>29</v>
      </c>
    </row>
    <row r="13" spans="1:5" ht="56.25">
      <c r="A13" s="92">
        <f t="shared" si="0"/>
        <v>11</v>
      </c>
      <c r="B13" s="83" t="s">
        <v>138</v>
      </c>
      <c r="C13" s="106">
        <v>72492</v>
      </c>
      <c r="D13" s="103">
        <v>70</v>
      </c>
      <c r="E13" s="85" t="s">
        <v>29</v>
      </c>
    </row>
    <row r="14" spans="1:5" ht="56.25">
      <c r="A14" s="92">
        <f t="shared" si="0"/>
        <v>12</v>
      </c>
      <c r="B14" s="83" t="s">
        <v>139</v>
      </c>
      <c r="C14" s="106">
        <v>550</v>
      </c>
      <c r="D14" s="103">
        <v>15</v>
      </c>
      <c r="E14" s="85" t="s">
        <v>29</v>
      </c>
    </row>
    <row r="15" spans="1:5" ht="56.25">
      <c r="A15" s="92">
        <f t="shared" si="0"/>
        <v>13</v>
      </c>
      <c r="B15" s="83" t="s">
        <v>140</v>
      </c>
      <c r="C15" s="106">
        <v>550</v>
      </c>
      <c r="D15" s="103">
        <v>12</v>
      </c>
      <c r="E15" s="85" t="s">
        <v>29</v>
      </c>
    </row>
    <row r="16" spans="1:5" ht="90">
      <c r="A16" s="92">
        <f t="shared" si="0"/>
        <v>14</v>
      </c>
      <c r="B16" s="83" t="s">
        <v>110</v>
      </c>
      <c r="C16" s="106">
        <v>20712</v>
      </c>
      <c r="D16" s="103">
        <v>20</v>
      </c>
      <c r="E16" s="85" t="s">
        <v>29</v>
      </c>
    </row>
    <row r="17" spans="1:5" ht="56.25">
      <c r="A17" s="92">
        <f t="shared" si="0"/>
        <v>15</v>
      </c>
      <c r="B17" s="83" t="s">
        <v>111</v>
      </c>
      <c r="C17" s="106">
        <v>550</v>
      </c>
      <c r="D17" s="103">
        <v>15</v>
      </c>
      <c r="E17" s="85" t="s">
        <v>29</v>
      </c>
    </row>
    <row r="18" spans="1:5" ht="67.5">
      <c r="A18" s="92">
        <f t="shared" si="0"/>
        <v>16</v>
      </c>
      <c r="B18" s="83" t="s">
        <v>112</v>
      </c>
      <c r="C18" s="106">
        <v>550</v>
      </c>
      <c r="D18" s="103">
        <v>15</v>
      </c>
      <c r="E18" s="85" t="s">
        <v>29</v>
      </c>
    </row>
    <row r="19" spans="1:5" ht="78.75">
      <c r="A19" s="92">
        <f t="shared" si="0"/>
        <v>17</v>
      </c>
      <c r="B19" s="83" t="s">
        <v>113</v>
      </c>
      <c r="C19" s="106">
        <v>18961.2</v>
      </c>
      <c r="D19" s="103">
        <v>15</v>
      </c>
      <c r="E19" s="76" t="s">
        <v>122</v>
      </c>
    </row>
    <row r="20" spans="1:5" ht="90">
      <c r="A20" s="92">
        <f t="shared" si="0"/>
        <v>18</v>
      </c>
      <c r="B20" s="83" t="s">
        <v>114</v>
      </c>
      <c r="C20" s="106">
        <v>46602</v>
      </c>
      <c r="D20" s="103">
        <v>45</v>
      </c>
      <c r="E20" s="85" t="s">
        <v>29</v>
      </c>
    </row>
    <row r="21" spans="1:5" ht="78.75">
      <c r="A21" s="92">
        <f t="shared" si="0"/>
        <v>19</v>
      </c>
      <c r="B21" s="76" t="s">
        <v>115</v>
      </c>
      <c r="C21" s="107">
        <v>20712</v>
      </c>
      <c r="D21" s="104">
        <v>20</v>
      </c>
      <c r="E21" s="85" t="s">
        <v>29</v>
      </c>
    </row>
    <row r="22" spans="1:5" ht="67.5">
      <c r="A22" s="92">
        <f t="shared" si="0"/>
        <v>20</v>
      </c>
      <c r="B22" s="83" t="s">
        <v>116</v>
      </c>
      <c r="C22" s="106">
        <v>550</v>
      </c>
      <c r="D22" s="103">
        <v>15</v>
      </c>
      <c r="E22" s="85" t="s">
        <v>29</v>
      </c>
    </row>
    <row r="23" spans="1:5" ht="56.25">
      <c r="A23" s="92">
        <f t="shared" si="0"/>
        <v>21</v>
      </c>
      <c r="B23" s="83" t="s">
        <v>117</v>
      </c>
      <c r="C23" s="106">
        <v>550</v>
      </c>
      <c r="D23" s="103">
        <v>15</v>
      </c>
      <c r="E23" s="85" t="s">
        <v>29</v>
      </c>
    </row>
    <row r="24" spans="1:5" ht="78.75">
      <c r="A24" s="92">
        <f t="shared" si="0"/>
        <v>22</v>
      </c>
      <c r="B24" s="83" t="s">
        <v>123</v>
      </c>
      <c r="C24" s="106">
        <v>104580</v>
      </c>
      <c r="D24" s="103">
        <v>150</v>
      </c>
      <c r="E24" s="85" t="s">
        <v>50</v>
      </c>
    </row>
    <row r="25" spans="1:5" ht="67.5">
      <c r="A25" s="92">
        <f t="shared" si="0"/>
        <v>23</v>
      </c>
      <c r="B25" s="83" t="s">
        <v>118</v>
      </c>
      <c r="C25" s="84">
        <v>550</v>
      </c>
      <c r="D25" s="103">
        <v>15</v>
      </c>
      <c r="E25" s="85" t="s">
        <v>29</v>
      </c>
    </row>
    <row r="26" spans="1:5" ht="56.25">
      <c r="A26" s="92">
        <f t="shared" si="0"/>
        <v>24</v>
      </c>
      <c r="B26" s="83" t="s">
        <v>119</v>
      </c>
      <c r="C26" s="84">
        <v>550</v>
      </c>
      <c r="D26" s="103">
        <v>6</v>
      </c>
      <c r="E26" s="85" t="s">
        <v>29</v>
      </c>
    </row>
    <row r="27" spans="1:5" ht="56.25">
      <c r="A27" s="92">
        <f t="shared" si="0"/>
        <v>25</v>
      </c>
      <c r="B27" s="83" t="s">
        <v>124</v>
      </c>
      <c r="C27" s="84">
        <v>31585.8</v>
      </c>
      <c r="D27" s="103">
        <v>30.5</v>
      </c>
      <c r="E27" s="85" t="s">
        <v>29</v>
      </c>
    </row>
    <row r="28" spans="1:5" ht="56.25">
      <c r="A28" s="92">
        <f t="shared" si="0"/>
        <v>26</v>
      </c>
      <c r="B28" s="83" t="s">
        <v>120</v>
      </c>
      <c r="C28" s="84">
        <v>550</v>
      </c>
      <c r="D28" s="103">
        <v>12</v>
      </c>
      <c r="E28" s="85" t="s">
        <v>29</v>
      </c>
    </row>
    <row r="29" spans="1:5" ht="56.25">
      <c r="A29" s="92">
        <f t="shared" si="0"/>
        <v>27</v>
      </c>
      <c r="B29" s="83" t="s">
        <v>121</v>
      </c>
      <c r="C29" s="84">
        <v>550</v>
      </c>
      <c r="D29" s="103">
        <v>12</v>
      </c>
      <c r="E29" s="85" t="s">
        <v>29</v>
      </c>
    </row>
    <row r="30" spans="1:5" ht="78.75">
      <c r="A30" s="92">
        <f t="shared" si="0"/>
        <v>28</v>
      </c>
      <c r="B30" s="83" t="s">
        <v>125</v>
      </c>
      <c r="C30" s="84">
        <v>550</v>
      </c>
      <c r="D30" s="103">
        <v>12</v>
      </c>
      <c r="E30" s="85" t="s">
        <v>29</v>
      </c>
    </row>
    <row r="31" spans="1:5" ht="45">
      <c r="A31" s="92">
        <f t="shared" si="0"/>
        <v>29</v>
      </c>
      <c r="B31" s="83" t="s">
        <v>126</v>
      </c>
      <c r="C31" s="84">
        <v>550</v>
      </c>
      <c r="D31" s="103">
        <v>15</v>
      </c>
      <c r="E31" s="85" t="s">
        <v>29</v>
      </c>
    </row>
    <row r="32" spans="1:5" ht="45">
      <c r="A32" s="92">
        <f t="shared" si="0"/>
        <v>30</v>
      </c>
      <c r="B32" s="83" t="s">
        <v>127</v>
      </c>
      <c r="C32" s="84">
        <v>550</v>
      </c>
      <c r="D32" s="103">
        <v>15</v>
      </c>
      <c r="E32" s="85" t="s">
        <v>29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2020-10-08T06:56:11Z</dcterms:modified>
  <cp:category/>
  <cp:version/>
  <cp:contentType/>
  <cp:contentStatus/>
</cp:coreProperties>
</file>