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<sst xmlns="http://schemas.openxmlformats.org/spreadsheetml/2006/main" count="709" uniqueCount="319">
  <si>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</si>
  <si>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</si>
  <si>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</si>
  <si>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</si>
  <si>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</si>
  <si>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</si>
  <si>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</si>
  <si>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</si>
  <si>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</si>
  <si>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</si>
  <si>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</si>
  <si>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</si>
  <si>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</si>
  <si>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</si>
  <si>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</si>
  <si>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</si>
  <si>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</si>
  <si>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</si>
  <si>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</si>
  <si>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</si>
  <si>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</si>
  <si>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</si>
  <si>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</si>
  <si>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</si>
  <si>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</si>
  <si>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</si>
  <si>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</si>
  <si>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</si>
  <si>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</si>
  <si>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</si>
  <si>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</si>
  <si>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</si>
  <si>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</si>
  <si>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</si>
  <si>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</si>
  <si>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</si>
  <si>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</si>
  <si>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</si>
  <si>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</si>
  <si>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</si>
  <si>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</si>
  <si>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</si>
  <si>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</si>
  <si>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</si>
  <si>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</si>
  <si>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</si>
  <si>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</si>
  <si>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</si>
  <si>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</si>
  <si>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</si>
  <si>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</si>
  <si>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</si>
  <si>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</si>
  <si>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</si>
  <si>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</si>
  <si>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</si>
  <si>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</si>
  <si>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</si>
  <si>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</si>
  <si>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</si>
  <si>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</si>
  <si>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</si>
  <si>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</si>
  <si>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</si>
  <si>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</si>
  <si>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</si>
  <si>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</si>
  <si>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</si>
  <si>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</si>
  <si>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</si>
  <si>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</si>
  <si>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</si>
  <si>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</si>
  <si>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</si>
  <si>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</si>
  <si>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</si>
  <si>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</si>
  <si>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</si>
  <si>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</si>
  <si>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</si>
  <si>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</si>
  <si>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</si>
  <si>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</si>
  <si>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</si>
  <si>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</si>
  <si>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</si>
  <si>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</si>
  <si>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</si>
  <si>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</si>
  <si>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</si>
  <si>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</si>
  <si>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</si>
  <si>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</si>
  <si>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</si>
  <si>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</si>
  <si>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</si>
  <si>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</si>
  <si>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</si>
  <si>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</si>
  <si>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</si>
  <si>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</si>
  <si>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</si>
  <si>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</si>
  <si>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</si>
  <si>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</si>
  <si>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</si>
  <si>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</si>
  <si>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</si>
  <si>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</si>
  <si>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</si>
  <si>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</si>
  <si>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</si>
  <si>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</si>
  <si>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</si>
  <si>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</si>
  <si>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</si>
  <si>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</si>
  <si>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</si>
  <si>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</si>
  <si>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</si>
  <si>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</si>
  <si>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</si>
  <si>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</si>
  <si>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</si>
  <si>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</si>
  <si>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</si>
  <si>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</si>
  <si>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</si>
  <si>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</si>
  <si>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</si>
  <si>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</si>
  <si>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</si>
  <si>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</si>
  <si>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</si>
  <si>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</si>
  <si>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</si>
  <si>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</si>
  <si>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</si>
  <si>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</si>
  <si>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</si>
  <si>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</si>
  <si>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</si>
  <si>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</si>
  <si>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</si>
  <si>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</si>
  <si>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</si>
  <si>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</si>
  <si>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</si>
  <si>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</si>
  <si>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</si>
  <si>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</si>
  <si>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</si>
  <si>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</si>
  <si>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</si>
  <si>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</si>
  <si>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</si>
  <si>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</si>
  <si>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</si>
  <si>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</si>
  <si>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</si>
  <si>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</si>
  <si>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</si>
  <si>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</si>
  <si>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</si>
  <si>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</si>
  <si>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</si>
  <si>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</si>
  <si>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</si>
  <si>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</si>
  <si>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</si>
  <si>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</si>
  <si>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</si>
  <si>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</si>
  <si>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</si>
  <si>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</si>
  <si>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</si>
  <si>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</si>
  <si>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</si>
  <si>
    <t>временное электроснабжение антенной опоры сотовой связи в районе пересечения Лесного пр. и Лососинского ш., кадастровый номер квартала 10:01:0110159</t>
  </si>
  <si>
    <t>временное электроснабжение опоры сотовой связи в районе ул. Калиновой, 35, кадастровый номер квартала 10:01:0160105</t>
  </si>
  <si>
    <t>временное электроснабжение опоры сотовой связи в районе пересечения Соломенского шоссе и проезда Автолюбителей, кадастровый номер квартала 10:01:0090101</t>
  </si>
  <si>
    <t>светодиодные светофоры на пешеходном переходе в районе пересечения ул. Чапаева и ул. Чкалова</t>
  </si>
  <si>
    <t>светодиодные светофоры на пешеходном переходе в районе пересечения ул. Анохина и ул. М.Горького</t>
  </si>
  <si>
    <t>светодиодные светофоры на пешеходном переходе в районе пересечения ул. Сыктывкарской и пр. Лесного</t>
  </si>
  <si>
    <t>освещение галереи городов побратимов в районе д. 24 по пр. Ленина в г. Петрозаводске</t>
  </si>
  <si>
    <t>временное электроснабжение опоры сотовой связи в районе дома 67 по пр. Александра Невского, кадастровый номер квартала: 10:01:0130151</t>
  </si>
  <si>
    <t>индивидуальный жилой дом в жилом районе Кукковка-III, по Ужесельгскому проезду кадастровый номер участка 10:01:0160104:236</t>
  </si>
  <si>
    <t>дополнительная мощность на нежилое помещение (площадь 662,9 кв.м.) по ул. Московской, 8, кадастровый номер 10:01:0030112:2088. Ранее выданы ТУ-270-Н от 14.08.2018</t>
  </si>
  <si>
    <t xml:space="preserve">дополнительная мощность на индивидуальный жилой дом по ул. Ладожской, 37, кадастровый номер 10:0140145:24 </t>
  </si>
  <si>
    <t>временное электроснабжение бытовки на период строительно-монтажных работ тепловых сетей по Октябрьскому проспекту, д. 27-33</t>
  </si>
  <si>
    <t>индивидуальный жилой дом в районе ул. Р.Рождественского, по Оружейному проезду, кадастровый номер участка 10:01:0100119:114</t>
  </si>
  <si>
    <t>гостиница по ул. Онежской Флотилии, 9а, кадастровый номер участка 10:01:0150104:160</t>
  </si>
  <si>
    <t>индивидуальный жилой дом в районе ул. Рождественского, кадастровый номер участка 10:01:0100119:107</t>
  </si>
  <si>
    <t>жилой дом в д. Бесовец, территория Жилой массив Речное-2, кадастровый номер участка: 10:20:0015514:786</t>
  </si>
  <si>
    <t>камера фотовидеофиксации в районе пересечения ул. Красной и Андропова на территории Петрозаводского городского округа</t>
  </si>
  <si>
    <t>индивидуальный жилой дом по Киндасовскому проезду в жилом районе Кукковка-III, кадастровый номер участка 10:01:0160104:557</t>
  </si>
  <si>
    <t>дополнительная мощность на жилой дом( в связи с объединением двух половин) в ур. Лососинное, Прионежский район, кадастровый номер участков 10:20:0064701:660, 10:20:0064701:661. Ранее присоединенная 20 кВт (ТУ-293-Н от 30.08.18г.) Общая мощность на дом 27,5 кВт</t>
  </si>
  <si>
    <t>дополнительная мощность на VI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- 184,3 кВт, IV этап - 280 кВт, V  этап - 295,3 кВт, VI этап - 150 кВт (третья категория)). выданы ТУ-88-Н от 23.04.2019г. на 200 кВТ</t>
  </si>
  <si>
    <t>наружное освещение Санкт-Петербургской аллеи (участок ул. Ф. Энгельса от пр. Ленина до пл. Ленина)</t>
  </si>
  <si>
    <t>дополнительная мощность на индивидуальный жилой дом по ул. Полярной, 21, кадастровый номер участка 10:01:0110116:21</t>
  </si>
  <si>
    <t>дополнительная мощность на индивидуальный жилой дом по Логмозерской набережной, 24</t>
  </si>
  <si>
    <t xml:space="preserve"> здание бюро судебно-медицинской экспертизы по проезду Высотному, кадастровый номер участка 10:01:0110159:95</t>
  </si>
  <si>
    <t>насосная станция на земельном участке в районе ул. Университетской, кадастровый номер 10:01:0100122:112</t>
  </si>
  <si>
    <t>индивидуальный жилой дом по ул. Раевского, д.1, кадастровый номер участка 10:01:0120114:41</t>
  </si>
  <si>
    <t>временное электроснабжение торгового павильона в районе пр. Октябрьского, 14.</t>
  </si>
  <si>
    <t>дополнительная мощность на индивидуальный жилой дом по ул. Сулажгорского кирпичного завода, д. 58, кадастровый номер участка 10:01:0220117:28</t>
  </si>
  <si>
    <t>дополнительная мощность на 1/2 жилого дома по ул. Чехова, 13, кадастровый номер участка 10:01:0140126:20. Общая мощность на дом 18 кВт</t>
  </si>
  <si>
    <t>объект охраны в районе Комсомольского пр., кадастровый номер участка 10:01:0140163:032</t>
  </si>
  <si>
    <t>дополнительная мощность на нежилое помещение № 10 (площадь 82,4 кв.м.) по ул. Кирова, 24/8</t>
  </si>
  <si>
    <t>светофорный объект на пересечении ул. Краснофлотской - пр. Октябрьского на территории Петрозаводского городского округа</t>
  </si>
  <si>
    <t>светофорный объект на пересечении ул. Балтийской и пр. Комсомольского на территории Петрозаводского городского округа</t>
  </si>
  <si>
    <t>светофорный объект на пересечении ул. Дзержинского- ул. Красной - ул. Еремеева на территории Петрозаводского городского округа</t>
  </si>
  <si>
    <t>светофорный объект на пересечении ул. Красной - ул. Андропова на территории Петрозаводского городского округа</t>
  </si>
  <si>
    <t>дополнительная мощность на жилой дом по ул. Некрасова, 31, кадастровый номер участка 10:01:0140126:8</t>
  </si>
  <si>
    <t>временное электроснабжение поста охраны здания по ул. Правды, 36Б</t>
  </si>
  <si>
    <t>дополнительная мощность на нежилое помещение №72 по ул. Судостроительной, 8В. Ранее выданы ТУ-902-Н от 18.09.2001г. Общая мощность в данной точке присоединения 17 кВт (с учетом соседних присоединений)</t>
  </si>
  <si>
    <t>дополнительная мощность на индивидуальный жилой дом по ул. Чкалова,33, кадастровый номер участка 10:01:110128:022</t>
  </si>
  <si>
    <t>индивидуальный жилой дом в районе ул. Логмозерской, кадастровый номер участка 10:01:0050169:135</t>
  </si>
  <si>
    <t>дополнительная мощность на нежилое помещение 7-Н (площадь 563,5 м) по наб. Ла-Рошель, 17</t>
  </si>
  <si>
    <t>дополнительная мощность на индивидуальный жилой дом по ул. Муезерской, 152, кадастровый номер участка 10:01:0100101:261</t>
  </si>
  <si>
    <t>дополнительная мощность на многоквартирный жилой дом по ул. Гоголя, 22 в связи с установкой электроплиты в кв. 32</t>
  </si>
  <si>
    <t>дополнительная мощность на индивидуальный жилой дом по ул. Челюскинцев, 34, кадастровый номер участка 10:01:0170114:13</t>
  </si>
  <si>
    <t>приют для животных по проезду Строителей, кадастровый номер участка 10:01:0170130:36</t>
  </si>
  <si>
    <t>дополнительная мощность на 1/2 жилого дома по ул. Матросова, 14, кадастровый номер 10:01:0100127:32</t>
  </si>
  <si>
    <t>дополнительная мощность на индивидуальный жилой дом по ул. Ломоносова, 25, кадастровый номер участка 10:01:0140130:9</t>
  </si>
  <si>
    <t>сети наружного освещения жилого комплекса "Город Солнца", расположенные по ул. С. Ковалевской</t>
  </si>
  <si>
    <t>нежилое помещение в жилом доме по пр. Александра Невского, 55. Общая мощность на дом с учетом нежилых помещений от ВРУ дома - 60,2</t>
  </si>
  <si>
    <t>многоквартирный жилой дом в районе ул. Л.Чайкиной, кадастровый номер участка 10:01:0130155:8</t>
  </si>
  <si>
    <t>индивидуальный жилой дом в жилом районе Кукковка-III по Вилговскому пр., кадастровый номер участка 10:01:0160104:256</t>
  </si>
  <si>
    <t>дополнительная мощность на индивидуальный жилой дом в районе ул. Р.Рождественского, кадастровый номер участка 10:01:0100119:29. Ранее выданы ТУ-24-В от 13.04.2018г.</t>
  </si>
  <si>
    <t>индивидуальный жилой дом в Прионежском р-не,п. Кварцитный, ул. Лесная, кадастровый номер участка 10:22:0010301:690</t>
  </si>
  <si>
    <t>дополнительная мощность на нежилое помещение №46 по ул. Гоголя, 18 (площадь 128,3 кв.м.). Ранее выданы ТУ-397-Н от 31.03.2003г.</t>
  </si>
  <si>
    <t>индивидуальный жилой дом по Жемчужному проезду, в районе ул. Р. Рождественского, кадастровый номер участка 10:01:0100119:290</t>
  </si>
  <si>
    <t>дополнительная мощность на индивидуальный жилой дом по ул. Ломоносова, 40, кадастровый номер участка 10:01:0140138:2</t>
  </si>
  <si>
    <t>индивидуальный жилой дом в районе ул. Логмозерской, кадастровый номер 10:01:0050170:172</t>
  </si>
  <si>
    <t>дополнительная мощность на 1/2 гаража по ул. Гранитной, 6А, кадастровый номер 10:01:140113:26. Ранее выданы ТУ-532-Н от 2006г. на 2 кВт. Общая мощность на здание гаража -19,5 кВт. (с учетом половины)</t>
  </si>
  <si>
    <t>1/2 жилого дома по ул. Линевского,4, кадастровый номер участка 10:01:0120114:19. Общая мощность на дом 30 кВт.</t>
  </si>
  <si>
    <t>дополнительная мощность на индивидуальный жилой дом по ул. Сулажгорской, 94, кадастровый номер участка 10:01:200128:039</t>
  </si>
  <si>
    <t>временное электроснабжение передвижных установок на период строительства многоэтажного жилого дома №7 (по генплану) с размещением в нижних этажах объектов торгового, бытового и общественного назначения в районе ул. Кемской и Петрова</t>
  </si>
  <si>
    <t>дополнительная мощность на индивидуальный жилой дом с электроплитой и с электроотоплением по ул. Паустовского, 26, кадастровый номер участка 10:01:0120114:35</t>
  </si>
  <si>
    <t>дополнительная мощность на индивидуальный жилой дом по ул. Транспортной, 23, кадастровый номер участка 10:01:0200101:7. Ранее выданы ТУ-1060-Н от 17.08.2005г.</t>
  </si>
  <si>
    <t>дополнительная мощность на индивидуальный жилой дом по ул. 9-Января, 55, кадастровый номер участка 10:01:0050135:24. Ранее выданы ТУ-639-Н от 2008г.</t>
  </si>
  <si>
    <t>дополнительная мощность на индивидуальный жилой дом по ул. Муезерской, 82, кадастровый номер участка 10:01:0100101:59</t>
  </si>
  <si>
    <t>индивидуальный жилой дом в жилом районе Кукковка-III, по Заонежскому проезду, кадастровый номер участка 10:01:0160104:289</t>
  </si>
  <si>
    <t>гараж в Прионежском р-не,п. Кварцитный, кадастровый номер участка 10:22:0010301:672</t>
  </si>
  <si>
    <t>дополнительная мощность на административное здание по ул. Гюллинга, 13. Ранее присоединенная мощность 113 кВт</t>
  </si>
  <si>
    <t>дополнительная мощность на нежилое здание по пр. Первомайскому, 50</t>
  </si>
  <si>
    <t>дополнительная мощность на служебно-производственное здание Карельской таможни по ул. Ф.Энгельса, 25 в связи с реконструкцией блока "В". Ранее присоединенная мощность от РУ-0,4 кВ ТП-386 - 173 кВт</t>
  </si>
  <si>
    <t>временное электроснабжение на период строительства многоквартирного жилого дома в районе ул. Л.Чайкиной, кадастровый номер участка 10:01:0130155:8. Постоянные ТУ-182-Н от 03.09.2019</t>
  </si>
  <si>
    <t>светофорные объекты на нерегулируемом пешеходном перекрестке в районе ул. Антонова, д. 12 и ул. Антонова, д. 10 на территории Петрозаводского городского округа</t>
  </si>
  <si>
    <t>светофорные объекты на нерегулируемом пешеходном перекрестке в районе ул. Балтийской, д. 11 на территории Петрозаводского городского округа</t>
  </si>
  <si>
    <t>светофорные объекты на нерегулируемом пешеходном перекрестке в районе ул. Древлянка, д. 19 на территории Петрозаводского городского округа</t>
  </si>
  <si>
    <t>светофорные объекты на нерегулируемом пешеходном перекрестке в районе ул. Ключевой, д. 26 на территории Петрозаводского городского округа</t>
  </si>
  <si>
    <t>светофорные объекты на нерегулируемом пешеходном перекрестке в районе ул. Мелентьевой, д.44 на территории Петрозаводского городского округа</t>
  </si>
  <si>
    <t>светофорные объекты на нерегулируемом пешеходном перекрестке в районе ул. Парфенова, д. 2 на территории Петрозаводского городского округа</t>
  </si>
  <si>
    <t>светофорные объекты на нерегулируемом пешеходном перекрестке в районе ул. Сулажгорской, д. 4, к. 1 на территории Петрозаводского городского округа</t>
  </si>
  <si>
    <t>дополнительная мощность на временное размещение нестационарного объекта в районе дома №6 по ул. Маршала Мерецкова. Ранее выданы ТУ-297-Н</t>
  </si>
  <si>
    <t>охранная телевизионная система на путепроводе по ул. Гоголя</t>
  </si>
  <si>
    <t>стадион "Локомотив" по ул. Муезерской, кадастровый номер участка 10:01:0110102:16</t>
  </si>
  <si>
    <t>базовая станция сотовой связи по ул. Заводской, д. 18</t>
  </si>
  <si>
    <t>базовая станция сотовой связи по ул. Молодежной, 22 в пос. Кварцитный, Прионежский район</t>
  </si>
  <si>
    <t>здание магазина мелкооптовой торговли в районе ул. Новоселов, кадастровый номер участка 10:01:0120110:39</t>
  </si>
  <si>
    <t>точка диспетчеризации канализационного коллектора, расположенного по ул. Коммунистов,д.4-6</t>
  </si>
  <si>
    <t>дополнительная мощность на индивидуальный жилой дом по ул. Революционной, 45, кадастровый номер участка 10:01:0050138:48</t>
  </si>
  <si>
    <t>временное электроснабжение антенной опоры сотовой связи в районе пересечения ул. Ровио и ул. Сортавальской, кадастровый номер квартала 10:01:0140171</t>
  </si>
  <si>
    <t>увеличение мощности на индивидуальный жилой дом по ул. Паустовского, кадастровый номер участка 10:01:120112:14</t>
  </si>
  <si>
    <t>увеличение мощности с изменением точки присоединения на индивидуальный жилой дом по пер. Ладвинскому, д. 15, кадастровый номер участка 10:01:140104:11</t>
  </si>
  <si>
    <t>дополнительная мощность на индивидуальный жилой дом по пер. Репникова, у д. № 8, кадастровый номер участка 10:01:0110155:53. Ранее выданы ТУ-246-Н от 10.06.2013г.</t>
  </si>
  <si>
    <t>жилой дом по ул. Транспортной, кадастровый номер участка 10:01:0200103:203</t>
  </si>
  <si>
    <t>индивидуальный жилой дом в жилом р-не "Кукковка-III", по Заонежскому проезду, кадастровый номер участка 10:01:0160104:228</t>
  </si>
  <si>
    <t>временное электроснабжение на период реконструкции блока "В" здания Карельской таможни по ул. Ф. Энгельса, 25</t>
  </si>
  <si>
    <t>дополнительная мощность на здание церкви по ул. Вольной, д. 1, кадастровый номер участка 10:01:0020104:56</t>
  </si>
  <si>
    <t>дополнительная мощность на 1/2 жилого дома по ул. Полярной, 37, кадастровый номер 10:01:0110117:9. Общая мощность на дом 9 кВт</t>
  </si>
  <si>
    <t>индивидуальный жилой дом в Прионежском районе, пос. Устье, кадастровый номер участка 10:22:001:0201:16</t>
  </si>
  <si>
    <t>индивидуальный жилой дом по пер.Аксентьева, кадастровый номер участка 10:01:0110156:60</t>
  </si>
  <si>
    <t xml:space="preserve"> дачный дом в д. Бесовец, жилой массив Речное-2, кадастровый номер участка 10:20:0015514:805</t>
  </si>
  <si>
    <t>индивидуальный жилой дом в Прионежском р-не, п. Кварцитный (п. Устье) кадастровый номер участка 10:22:0010210:122</t>
  </si>
  <si>
    <t>осветительное оборудование для проведения праздничных мероприятий на площади Кирова</t>
  </si>
  <si>
    <t>временное электроснабжение малого мобильного катка на пл. Кирова, г. Петрозаводск</t>
  </si>
  <si>
    <t>дополнительная мощность на нежилое помещение 1-Н (площадь 111,6 кв.м) по ул. Балтийской, 21А. Ранее выданы ТУ-94-Н от 13.05.2019г.</t>
  </si>
  <si>
    <t>изменение точки присоединения в связи с увеличением мощности на здание склада-ангара по ул. Сулажгорского кирпичного завода, кадастровый номер участка 10:01:0220109:65</t>
  </si>
  <si>
    <t>дополнительная мощность на объект ведения личного хозяйства в пос. Кварцитный, ул. Центральная, кадастровый номер участка 10:22:0010202:38</t>
  </si>
  <si>
    <t>временное электроснабжение передвижной строительной бытовки в районе ул. Мончегорской, 18, кадастровый номер участка 10:01:0140143:3</t>
  </si>
  <si>
    <t>временное электроснабжение на период строительства многоквартирного жилого дома по пр. Карьерному (строительный номер 17), кадастровый номер участка 10:01:0170101:52. Постоянные ТУ-33-Н от 27.03.2018г.</t>
  </si>
  <si>
    <t>дополнительная мощность на нежилое здание по ул. Судостроительной, 33, кадастровый номер участка 10:01:180109:02. Ранее выданы ТУ-238 от 26.09.2017</t>
  </si>
  <si>
    <t>стационарный комплекс фотовидеофиксации на нерегулируемом пешеходном переходе в районе дома №46 по пр. А. Невского в г. Петрозаводске</t>
  </si>
  <si>
    <t>стационарный комплекс фотовидеофиксации на нерегулируемом пешеходном переходе в районе дома №21 по ул. Кирова в г. Петрозаводске</t>
  </si>
  <si>
    <t>нестационарный торговый павильон по Лососинскому шоссе, в районе д. 22, корпус 1</t>
  </si>
  <si>
    <t>дополнительная мощность на нежилое помещение (689,4 кв.м.) по ул. Ленинградской, 12, кадастровый номер 10:01:0030113:2392. Ранее выданы ТУ-41-Н от 22.04.2016</t>
  </si>
  <si>
    <t>индивидуальный жилой дом в жилом районе Кукковка-III, по Лахденпохскому проезду, кадастровый номер участка 10:01:0160104:572</t>
  </si>
  <si>
    <t>индивидуальный жилой дом по Лахденпохскому проезду в жилом районе Кукковка-III, кадастровый номер участка 10:01:0160104:233</t>
  </si>
  <si>
    <t>индивидуальный жилой дом по Лахденпохскому проезду в жилом районе Кукковка-III, кадастровый номер участка 10:01:0160104:231</t>
  </si>
  <si>
    <t>индивидуальный жилой дом по Лахденпохскому проезду в жилом районе Кукковка-III, кадастровый номер участка 10:01:0160104:232</t>
  </si>
  <si>
    <t>жилой дом в д. Бесовец, территория Жилой массив Речное-2, кадастровый номер участка 10:20:0015514:818</t>
  </si>
  <si>
    <t>дополнительная мощность на индивидуальный жилой дом по ул. Муезерской, 92, кадастровый номер участка 10:01:0100101:43</t>
  </si>
  <si>
    <t>базовая станция сотовой связи в районе дома №28 по ул. Советской</t>
  </si>
  <si>
    <t>временный торговый павильон по продаже продовольственными товарами в районе дома №22 по ул. Мелентьевой</t>
  </si>
  <si>
    <t>здание цеха полимерных  изделий (площадь 1044,2 кв.м.) в районе Сулажгорского кирпичного завода, на земельном участке с кадастровым номером 10:20:0031401:1163, а также земельные участки 10:20:0031401:1162, 10:20:0031401:1164</t>
  </si>
  <si>
    <t>мойка в районе Суоярвского ш., кадастровый номер участка 10:01:0200148:39</t>
  </si>
  <si>
    <t xml:space="preserve">«Строительство здания детского сада по Ключевскому шоссе в районе пересечения с ул. Репникова в г. Петрозаводске», расположенного на земельном участке с кадастровым номером 10:01:0130113:847. </t>
  </si>
  <si>
    <t>временное электроснабжение торгового тонара у жилого дома по Лососинскому шоссе. 28, на участке с кадастровым номером 10:01:0120107:34</t>
  </si>
  <si>
    <t>производственно-складская база по проезду Автолюбителей, кадастровый номер участка 10:01:0090101:155</t>
  </si>
  <si>
    <t>дополнительная мощность на индивидуальный жилой дом по ул. Полярной, 33, кадастровый номер участка 10:01:0110117:26</t>
  </si>
  <si>
    <t>дополнительная мощномть на индивидуальный жилой дом по ул. Челюскинцев, 32, кадастровый номер участка 10:01:0170114:11</t>
  </si>
  <si>
    <t>дополнительная мощность на индивидуальный жилой дом по пер. Лозовского, д. 11, кадастровый номер участка 10:01:0110103:2</t>
  </si>
  <si>
    <t>временное электроснабжение на период ремонта жилых помещений в кв. 15, 16, 29, 30 по ул. Горького, д. 11</t>
  </si>
  <si>
    <t>дополнительная мощность на индивидуальный жилой дом по ул. Паустовского, д. 21, кадастровый номер участка 10:01:120112:14. Ранее выданы ТУ-258-Н от 14.10.19</t>
  </si>
  <si>
    <t>временное электроснабжение на период ремонта жилых помещений в кв. 47 и 48 по ул. Горького, 11</t>
  </si>
  <si>
    <t>временное электроснабжение нестационарного торгового объекта в районе дома №18 по ул. Древлянка</t>
  </si>
  <si>
    <t>временное электроснабжение на период реконструкции здания для размещения судебных участков г. Петрозаводска и Прионежского района по наб. Гюллинга, 13</t>
  </si>
  <si>
    <t>дополнительная мощность на индивидуальный жилой дом по ул. Скалистой, 15, кадастровый номер участка 10:01:0050108:5</t>
  </si>
  <si>
    <t>нежилое здание по ул. Плеханова, кадастровый номер участка 10:01:100104:58</t>
  </si>
  <si>
    <t>временное электроснабжение на период строительства нежилого здания по ул. Плеханова, кадастровый номер участка 10:01:0100104:58. Постоянные ТУ-310-Н от 12.19г.</t>
  </si>
  <si>
    <t>временное электроснабжение передвижного объекта (автодом-прицеп) в районе д. №2 по  пл. Гагарина, кадастровый номер участка 10:01:0010149:354</t>
  </si>
  <si>
    <t>временное электроснабжение на период реконструкции объекта культурного наследия "Дом горного начальника" по ул. Энгельса, 5</t>
  </si>
  <si>
    <t>дополнительная мощность на 1/2 жилого дома по ул. Восьмого Марта, 18, кадастровый номер участка 10:01:0200105:40 - 10 кВт. Общая мощность на дом 11,5 кВт</t>
  </si>
  <si>
    <t>дополнительная мощность на нежилое помещение на первом этаже (площадь 1496,1 кв.м.) по пр. Первомайскому, 82, кадастровый номер 10:01:0090103:682</t>
  </si>
  <si>
    <t>индивидуальный жилой дом по пер. Ключевому, кадастровый номер участка 10:01:0170105:37</t>
  </si>
  <si>
    <t xml:space="preserve">4 месяца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</si>
</sst>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0" fontId="45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vertical="center" wrapText="1"/>
    </xf>
    <xf numFmtId="0" fontId="45" fillId="0" borderId="8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45" fillId="0" borderId="8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0" t="s">
        <v>44</v>
      </c>
      <c r="B2" s="110"/>
      <c r="C2" s="110"/>
      <c r="D2" s="110"/>
      <c r="E2" s="110"/>
      <c r="F2" s="110"/>
      <c r="G2" s="110"/>
    </row>
    <row r="3" spans="1:7" ht="12.75">
      <c r="A3" s="111" t="s">
        <v>4</v>
      </c>
      <c r="B3" s="112" t="s">
        <v>0</v>
      </c>
      <c r="C3" s="112"/>
      <c r="D3" s="112" t="s">
        <v>3</v>
      </c>
      <c r="E3" s="112"/>
      <c r="F3" s="112" t="s">
        <v>11</v>
      </c>
      <c r="G3" s="112"/>
    </row>
    <row r="4" spans="1:7" ht="38.25" customHeight="1">
      <c r="A4" s="111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>
        <v>23</v>
      </c>
      <c r="C11" s="48">
        <v>791.6</v>
      </c>
      <c r="D11" s="48">
        <v>3</v>
      </c>
      <c r="E11" s="48">
        <v>449</v>
      </c>
      <c r="F11" s="49">
        <f t="shared" si="0"/>
        <v>26</v>
      </c>
      <c r="G11" s="49">
        <f t="shared" si="1"/>
        <v>1240.6</v>
      </c>
      <c r="H11" s="29"/>
    </row>
    <row r="12" spans="1:8" ht="12.75">
      <c r="A12" s="50" t="s">
        <v>13</v>
      </c>
      <c r="B12" s="48">
        <v>28</v>
      </c>
      <c r="C12" s="48">
        <v>464.8</v>
      </c>
      <c r="D12" s="48">
        <v>0</v>
      </c>
      <c r="E12" s="48">
        <v>0</v>
      </c>
      <c r="F12" s="49">
        <f t="shared" si="0"/>
        <v>28</v>
      </c>
      <c r="G12" s="49">
        <f t="shared" si="1"/>
        <v>464.8</v>
      </c>
      <c r="H12" s="29"/>
    </row>
    <row r="13" spans="1:8" ht="12.75">
      <c r="A13" s="50" t="s">
        <v>14</v>
      </c>
      <c r="B13" s="43">
        <v>30</v>
      </c>
      <c r="C13" s="43">
        <v>787.03</v>
      </c>
      <c r="D13" s="43">
        <v>1</v>
      </c>
      <c r="E13" s="43">
        <v>400</v>
      </c>
      <c r="F13" s="92">
        <f t="shared" si="0"/>
        <v>31</v>
      </c>
      <c r="G13" s="92">
        <f t="shared" si="1"/>
        <v>1187.03</v>
      </c>
      <c r="H13" s="29"/>
    </row>
    <row r="14" spans="1:8" ht="12.75">
      <c r="A14" s="50" t="s">
        <v>15</v>
      </c>
      <c r="B14" s="43">
        <v>37</v>
      </c>
      <c r="C14" s="43">
        <v>1679.8</v>
      </c>
      <c r="D14" s="43">
        <v>1</v>
      </c>
      <c r="E14" s="43">
        <v>60</v>
      </c>
      <c r="F14" s="49">
        <f t="shared" si="0"/>
        <v>38</v>
      </c>
      <c r="G14" s="49">
        <f t="shared" si="1"/>
        <v>1739.8</v>
      </c>
      <c r="H14" s="29"/>
    </row>
    <row r="15" spans="1:8" ht="12.75">
      <c r="A15" s="50" t="s">
        <v>16</v>
      </c>
      <c r="B15" s="43">
        <v>14</v>
      </c>
      <c r="C15" s="43">
        <v>496.78</v>
      </c>
      <c r="D15" s="43">
        <v>0</v>
      </c>
      <c r="E15" s="43">
        <v>0</v>
      </c>
      <c r="F15" s="49">
        <f t="shared" si="0"/>
        <v>14</v>
      </c>
      <c r="G15" s="49">
        <f t="shared" si="1"/>
        <v>496.78</v>
      </c>
      <c r="H15" s="29"/>
    </row>
    <row r="16" spans="1:8" ht="12.75">
      <c r="A16" s="50" t="s">
        <v>17</v>
      </c>
      <c r="B16" s="48">
        <v>25</v>
      </c>
      <c r="C16" s="48">
        <v>1805.5</v>
      </c>
      <c r="D16" s="48">
        <v>0</v>
      </c>
      <c r="E16" s="48">
        <v>0</v>
      </c>
      <c r="F16" s="49">
        <f t="shared" si="0"/>
        <v>25</v>
      </c>
      <c r="G16" s="49">
        <f t="shared" si="1"/>
        <v>1805.5</v>
      </c>
      <c r="H16" s="29"/>
    </row>
    <row r="17" spans="1:8" ht="12.75">
      <c r="A17" s="51" t="s">
        <v>18</v>
      </c>
      <c r="B17" s="48">
        <f>SUM(B5:B16)</f>
        <v>313</v>
      </c>
      <c r="C17" s="48">
        <f>SUM(C5:C16)</f>
        <v>12986.34</v>
      </c>
      <c r="D17" s="48">
        <f>SUM(D5:D16)</f>
        <v>14</v>
      </c>
      <c r="E17" s="48">
        <f>SUM(E5:E16)</f>
        <v>9564.189999999999</v>
      </c>
      <c r="F17" s="48">
        <f>B17+D17</f>
        <v>327</v>
      </c>
      <c r="G17" s="48">
        <f>C17+E17</f>
        <v>22550.53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0" t="s">
        <v>45</v>
      </c>
      <c r="B19" s="110"/>
      <c r="C19" s="110"/>
      <c r="D19" s="110"/>
      <c r="E19" s="110"/>
      <c r="F19" s="110"/>
      <c r="G19" s="110"/>
      <c r="H19" s="29"/>
    </row>
    <row r="20" spans="1:8" ht="12.75">
      <c r="A20" s="107" t="s">
        <v>4</v>
      </c>
      <c r="B20" s="109" t="s">
        <v>0</v>
      </c>
      <c r="C20" s="109"/>
      <c r="D20" s="109" t="s">
        <v>3</v>
      </c>
      <c r="E20" s="109"/>
      <c r="F20" s="109" t="s">
        <v>11</v>
      </c>
      <c r="G20" s="109"/>
      <c r="H20" s="29"/>
    </row>
    <row r="21" spans="1:8" ht="25.5">
      <c r="A21" s="108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>
        <v>2</v>
      </c>
      <c r="C28" s="25">
        <v>2187.5</v>
      </c>
      <c r="D28" s="25">
        <v>3</v>
      </c>
      <c r="E28" s="25">
        <v>5017</v>
      </c>
      <c r="F28" s="26">
        <f t="shared" si="3"/>
        <v>5</v>
      </c>
      <c r="G28" s="26">
        <f t="shared" si="2"/>
        <v>7204.5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43">
        <v>6</v>
      </c>
      <c r="C30" s="43">
        <v>535</v>
      </c>
      <c r="D30" s="43">
        <v>1</v>
      </c>
      <c r="E30" s="43">
        <v>500</v>
      </c>
      <c r="F30" s="26">
        <f t="shared" si="3"/>
        <v>7</v>
      </c>
      <c r="G30" s="26">
        <f t="shared" si="2"/>
        <v>1035</v>
      </c>
    </row>
    <row r="31" spans="1:7" ht="12.75">
      <c r="A31" s="25" t="s">
        <v>15</v>
      </c>
      <c r="B31" s="43">
        <v>1</v>
      </c>
      <c r="C31" s="43">
        <v>15</v>
      </c>
      <c r="D31" s="43">
        <v>0</v>
      </c>
      <c r="E31" s="43">
        <v>0</v>
      </c>
      <c r="F31" s="26">
        <f t="shared" si="3"/>
        <v>1</v>
      </c>
      <c r="G31" s="26">
        <f t="shared" si="2"/>
        <v>15</v>
      </c>
    </row>
    <row r="32" spans="1:7" ht="12.75">
      <c r="A32" s="25" t="s">
        <v>16</v>
      </c>
      <c r="B32" s="43">
        <v>0</v>
      </c>
      <c r="C32" s="43">
        <v>0</v>
      </c>
      <c r="D32" s="43">
        <v>0</v>
      </c>
      <c r="E32" s="43">
        <v>0</v>
      </c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>
        <v>10</v>
      </c>
      <c r="C33" s="43">
        <v>599.71</v>
      </c>
      <c r="D33" s="43">
        <v>2</v>
      </c>
      <c r="E33" s="43">
        <v>549</v>
      </c>
      <c r="F33" s="26">
        <f>B33+D33</f>
        <v>12</v>
      </c>
      <c r="G33" s="26">
        <f>C33+E33</f>
        <v>1148.71</v>
      </c>
    </row>
    <row r="34" spans="1:7" ht="12.75">
      <c r="A34" s="42" t="s">
        <v>18</v>
      </c>
      <c r="B34" s="25">
        <f aca="true" t="shared" si="4" ref="B34:G34">SUM(B22:B33)</f>
        <v>52</v>
      </c>
      <c r="C34" s="25">
        <f t="shared" si="4"/>
        <v>4819.01</v>
      </c>
      <c r="D34" s="25">
        <f t="shared" si="4"/>
        <v>7</v>
      </c>
      <c r="E34" s="25">
        <f t="shared" si="4"/>
        <v>8030</v>
      </c>
      <c r="F34" s="25">
        <f t="shared" si="4"/>
        <v>59</v>
      </c>
      <c r="G34" s="25">
        <f t="shared" si="4"/>
        <v>12849.009999999998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9">
      <selection activeCell="G22" sqref="G2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6" t="s">
        <v>36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101">
        <v>1</v>
      </c>
      <c r="B4" s="82" t="s">
        <v>194</v>
      </c>
      <c r="C4" s="83">
        <v>310.68</v>
      </c>
      <c r="D4" s="81">
        <v>0.3</v>
      </c>
      <c r="E4" s="84" t="s">
        <v>29</v>
      </c>
    </row>
    <row r="5" spans="1:5" ht="67.5">
      <c r="A5" s="101">
        <f>1+A4</f>
        <v>2</v>
      </c>
      <c r="B5" s="82" t="s">
        <v>178</v>
      </c>
      <c r="C5" s="83">
        <v>3150</v>
      </c>
      <c r="D5" s="81">
        <v>5</v>
      </c>
      <c r="E5" s="75" t="s">
        <v>77</v>
      </c>
    </row>
    <row r="6" spans="1:5" ht="56.25">
      <c r="A6" s="101">
        <f aca="true" t="shared" si="0" ref="A6:A23">1+A5</f>
        <v>3</v>
      </c>
      <c r="B6" s="82" t="s">
        <v>179</v>
      </c>
      <c r="C6" s="83">
        <v>3150</v>
      </c>
      <c r="D6" s="81">
        <v>5</v>
      </c>
      <c r="E6" s="75" t="s">
        <v>77</v>
      </c>
    </row>
    <row r="7" spans="1:5" ht="67.5">
      <c r="A7" s="101">
        <f t="shared" si="0"/>
        <v>4</v>
      </c>
      <c r="B7" s="81" t="s">
        <v>180</v>
      </c>
      <c r="C7" s="83">
        <v>3150</v>
      </c>
      <c r="D7" s="81">
        <v>5</v>
      </c>
      <c r="E7" s="84" t="s">
        <v>96</v>
      </c>
    </row>
    <row r="8" spans="1:5" ht="45">
      <c r="A8" s="101">
        <f t="shared" si="0"/>
        <v>5</v>
      </c>
      <c r="B8" s="81" t="s">
        <v>181</v>
      </c>
      <c r="C8" s="83">
        <v>3106.8</v>
      </c>
      <c r="D8" s="81">
        <v>3</v>
      </c>
      <c r="E8" s="84" t="s">
        <v>29</v>
      </c>
    </row>
    <row r="9" spans="1:5" ht="45">
      <c r="A9" s="101">
        <f t="shared" si="0"/>
        <v>6</v>
      </c>
      <c r="B9" s="81" t="s">
        <v>182</v>
      </c>
      <c r="C9" s="83">
        <v>3106.8</v>
      </c>
      <c r="D9" s="81">
        <v>3</v>
      </c>
      <c r="E9" s="84" t="s">
        <v>29</v>
      </c>
    </row>
    <row r="10" spans="1:5" ht="45">
      <c r="A10" s="101">
        <f t="shared" si="0"/>
        <v>7</v>
      </c>
      <c r="B10" s="81" t="s">
        <v>183</v>
      </c>
      <c r="C10" s="83">
        <v>3106.8</v>
      </c>
      <c r="D10" s="81">
        <v>3</v>
      </c>
      <c r="E10" s="84" t="s">
        <v>29</v>
      </c>
    </row>
    <row r="11" spans="1:5" ht="33.75">
      <c r="A11" s="101">
        <f t="shared" si="0"/>
        <v>8</v>
      </c>
      <c r="B11" s="81" t="s">
        <v>184</v>
      </c>
      <c r="C11" s="83">
        <v>3106.8</v>
      </c>
      <c r="D11" s="81">
        <v>3</v>
      </c>
      <c r="E11" s="84" t="s">
        <v>29</v>
      </c>
    </row>
    <row r="12" spans="1:5" ht="56.25">
      <c r="A12" s="101">
        <f t="shared" si="0"/>
        <v>9</v>
      </c>
      <c r="B12" s="62" t="s">
        <v>195</v>
      </c>
      <c r="C12" s="83">
        <v>550</v>
      </c>
      <c r="D12" s="81">
        <v>15</v>
      </c>
      <c r="E12" s="84" t="s">
        <v>29</v>
      </c>
    </row>
    <row r="13" spans="1:5" ht="56.25">
      <c r="A13" s="101">
        <f t="shared" si="0"/>
        <v>10</v>
      </c>
      <c r="B13" s="81" t="s">
        <v>185</v>
      </c>
      <c r="C13" s="83">
        <v>3150</v>
      </c>
      <c r="D13" s="72">
        <v>5</v>
      </c>
      <c r="E13" s="75" t="s">
        <v>173</v>
      </c>
    </row>
    <row r="14" spans="1:5" ht="56.25">
      <c r="A14" s="101">
        <f t="shared" si="0"/>
        <v>11</v>
      </c>
      <c r="B14" s="62" t="s">
        <v>186</v>
      </c>
      <c r="C14" s="83">
        <v>550</v>
      </c>
      <c r="D14" s="81">
        <v>15</v>
      </c>
      <c r="E14" s="84" t="s">
        <v>29</v>
      </c>
    </row>
    <row r="15" spans="1:5" ht="67.5">
      <c r="A15" s="101">
        <f t="shared" si="0"/>
        <v>12</v>
      </c>
      <c r="B15" s="82" t="s">
        <v>187</v>
      </c>
      <c r="C15" s="83">
        <v>20786.4</v>
      </c>
      <c r="D15" s="98">
        <v>10</v>
      </c>
      <c r="E15" s="84" t="s">
        <v>29</v>
      </c>
    </row>
    <row r="16" spans="1:5" ht="56.25">
      <c r="A16" s="101">
        <f t="shared" si="0"/>
        <v>13</v>
      </c>
      <c r="B16" s="81" t="s">
        <v>188</v>
      </c>
      <c r="C16" s="83">
        <v>550</v>
      </c>
      <c r="D16" s="99">
        <v>12</v>
      </c>
      <c r="E16" s="84" t="s">
        <v>29</v>
      </c>
    </row>
    <row r="17" spans="1:5" ht="67.5">
      <c r="A17" s="101">
        <f t="shared" si="0"/>
        <v>14</v>
      </c>
      <c r="B17" s="82" t="s">
        <v>189</v>
      </c>
      <c r="C17" s="83">
        <v>20786.4</v>
      </c>
      <c r="D17" s="99">
        <v>15</v>
      </c>
      <c r="E17" s="75" t="s">
        <v>173</v>
      </c>
    </row>
    <row r="18" spans="1:5" ht="112.5">
      <c r="A18" s="101">
        <f t="shared" si="0"/>
        <v>15</v>
      </c>
      <c r="B18" s="82" t="s">
        <v>196</v>
      </c>
      <c r="C18" s="83">
        <v>17895.6</v>
      </c>
      <c r="D18" s="99">
        <v>7.5</v>
      </c>
      <c r="E18" s="84" t="s">
        <v>29</v>
      </c>
    </row>
    <row r="19" spans="1:5" ht="56.25">
      <c r="A19" s="101">
        <f t="shared" si="0"/>
        <v>16</v>
      </c>
      <c r="B19" s="82" t="s">
        <v>190</v>
      </c>
      <c r="C19" s="83">
        <v>550</v>
      </c>
      <c r="D19" s="99">
        <v>15</v>
      </c>
      <c r="E19" s="84" t="s">
        <v>29</v>
      </c>
    </row>
    <row r="20" spans="1:5" ht="45">
      <c r="A20" s="101">
        <f t="shared" si="0"/>
        <v>17</v>
      </c>
      <c r="B20" s="82" t="s">
        <v>191</v>
      </c>
      <c r="C20" s="83">
        <v>550</v>
      </c>
      <c r="D20" s="99">
        <v>15</v>
      </c>
      <c r="E20" s="84" t="s">
        <v>29</v>
      </c>
    </row>
    <row r="21" spans="1:5" ht="45">
      <c r="A21" s="101">
        <f t="shared" si="0"/>
        <v>18</v>
      </c>
      <c r="B21" s="82" t="s">
        <v>192</v>
      </c>
      <c r="C21" s="83">
        <v>550</v>
      </c>
      <c r="D21" s="99">
        <v>15</v>
      </c>
      <c r="E21" s="84" t="s">
        <v>29</v>
      </c>
    </row>
    <row r="22" spans="1:5" ht="247.5">
      <c r="A22" s="101">
        <f t="shared" si="0"/>
        <v>19</v>
      </c>
      <c r="B22" s="82" t="s">
        <v>197</v>
      </c>
      <c r="C22" s="83">
        <v>155340</v>
      </c>
      <c r="D22" s="99">
        <v>150</v>
      </c>
      <c r="E22" s="84" t="s">
        <v>98</v>
      </c>
    </row>
    <row r="23" spans="1:5" ht="45">
      <c r="A23" s="101">
        <f t="shared" si="0"/>
        <v>20</v>
      </c>
      <c r="B23" s="82" t="s">
        <v>193</v>
      </c>
      <c r="C23" s="83">
        <v>550</v>
      </c>
      <c r="D23" s="99">
        <v>15</v>
      </c>
      <c r="E23" s="84" t="s">
        <v>29</v>
      </c>
    </row>
    <row r="24" spans="1:5" ht="12.75">
      <c r="A24" s="34"/>
      <c r="B24" s="85"/>
      <c r="C24" s="86"/>
      <c r="D24" s="87"/>
      <c r="E24" s="79"/>
    </row>
    <row r="25" spans="1:5" ht="12.75">
      <c r="A25" s="34"/>
      <c r="B25" s="85"/>
      <c r="C25" s="86"/>
      <c r="D25" s="87"/>
      <c r="E25" s="79"/>
    </row>
    <row r="26" spans="1:5" ht="12.75">
      <c r="A26" s="34"/>
      <c r="B26" s="85"/>
      <c r="C26" s="86"/>
      <c r="D26" s="87"/>
      <c r="E26" s="79"/>
    </row>
    <row r="27" spans="1:5" ht="12.75">
      <c r="A27" s="34"/>
      <c r="B27" s="85"/>
      <c r="C27" s="86"/>
      <c r="D27" s="87"/>
      <c r="E27" s="79"/>
    </row>
    <row r="28" spans="1:5" ht="12.75">
      <c r="A28" s="34"/>
      <c r="B28" s="85"/>
      <c r="C28" s="86"/>
      <c r="D28" s="87"/>
      <c r="E28" s="79"/>
    </row>
    <row r="29" spans="1:5" ht="12.75">
      <c r="A29" s="34"/>
      <c r="B29" s="80"/>
      <c r="C29" s="86"/>
      <c r="D29" s="87"/>
      <c r="E29" s="79"/>
    </row>
    <row r="30" spans="1:5" ht="12.75">
      <c r="A30" s="34"/>
      <c r="B30" s="80"/>
      <c r="C30" s="86"/>
      <c r="D30" s="87"/>
      <c r="E30" s="79"/>
    </row>
    <row r="31" spans="1:5" ht="12.75">
      <c r="A31" s="34"/>
      <c r="B31" s="80"/>
      <c r="C31" s="77"/>
      <c r="D31" s="87"/>
      <c r="E31" s="79"/>
    </row>
    <row r="32" spans="1:5" ht="12.75">
      <c r="A32" s="34"/>
      <c r="B32" s="80"/>
      <c r="C32" s="86"/>
      <c r="D32" s="87"/>
      <c r="E32" s="79"/>
    </row>
    <row r="33" spans="1:5" ht="12.75">
      <c r="A33" s="34"/>
      <c r="B33" s="80"/>
      <c r="C33" s="77"/>
      <c r="D33" s="87"/>
      <c r="E33" s="79"/>
    </row>
    <row r="34" spans="1:5" ht="12.75">
      <c r="A34" s="34"/>
      <c r="B34" s="80"/>
      <c r="C34" s="86"/>
      <c r="D34" s="87"/>
      <c r="E34" s="79"/>
    </row>
    <row r="35" spans="1:5" ht="12.75">
      <c r="A35" s="34"/>
      <c r="B35" s="80"/>
      <c r="C35" s="86"/>
      <c r="D35" s="87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1">
      <selection activeCell="L58" sqref="L5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8" t="s">
        <v>37</v>
      </c>
      <c r="B1" s="118"/>
      <c r="C1" s="118"/>
      <c r="D1" s="118"/>
      <c r="E1" s="118"/>
    </row>
    <row r="3" spans="1:5" ht="36">
      <c r="A3" s="88" t="s">
        <v>19</v>
      </c>
      <c r="B3" s="88" t="s">
        <v>25</v>
      </c>
      <c r="C3" s="88" t="s">
        <v>26</v>
      </c>
      <c r="D3" s="89" t="s">
        <v>27</v>
      </c>
      <c r="E3" s="90" t="s">
        <v>28</v>
      </c>
    </row>
    <row r="4" spans="1:5" ht="56.25">
      <c r="A4" s="91">
        <v>1</v>
      </c>
      <c r="B4" s="75" t="s">
        <v>198</v>
      </c>
      <c r="C4" s="78">
        <v>31068</v>
      </c>
      <c r="D4" s="62">
        <v>30</v>
      </c>
      <c r="E4" s="84" t="s">
        <v>29</v>
      </c>
    </row>
    <row r="5" spans="1:5" ht="90">
      <c r="A5" s="91">
        <f>1+A4</f>
        <v>2</v>
      </c>
      <c r="B5" s="75" t="s">
        <v>199</v>
      </c>
      <c r="C5" s="78">
        <v>550</v>
      </c>
      <c r="D5" s="62">
        <v>12</v>
      </c>
      <c r="E5" s="84" t="s">
        <v>29</v>
      </c>
    </row>
    <row r="6" spans="1:5" ht="67.5">
      <c r="A6" s="91">
        <f aca="true" t="shared" si="0" ref="A6:A31">1+A5</f>
        <v>3</v>
      </c>
      <c r="B6" s="62" t="s">
        <v>200</v>
      </c>
      <c r="C6" s="78">
        <v>550</v>
      </c>
      <c r="D6" s="102">
        <v>12</v>
      </c>
      <c r="E6" s="84" t="s">
        <v>29</v>
      </c>
    </row>
    <row r="7" spans="1:5" ht="78.75">
      <c r="A7" s="91">
        <f t="shared" si="0"/>
        <v>4</v>
      </c>
      <c r="B7" s="75" t="s">
        <v>201</v>
      </c>
      <c r="C7" s="78">
        <v>86037650.71</v>
      </c>
      <c r="D7" s="95">
        <v>331.6</v>
      </c>
      <c r="E7" s="84" t="s">
        <v>98</v>
      </c>
    </row>
    <row r="8" spans="1:5" ht="67.5">
      <c r="A8" s="91">
        <f t="shared" si="0"/>
        <v>5</v>
      </c>
      <c r="B8" s="75" t="s">
        <v>202</v>
      </c>
      <c r="C8" s="78">
        <v>20786.4</v>
      </c>
      <c r="D8" s="95">
        <v>16.5</v>
      </c>
      <c r="E8" s="84" t="s">
        <v>29</v>
      </c>
    </row>
    <row r="9" spans="1:5" ht="67.5">
      <c r="A9" s="91">
        <f t="shared" si="0"/>
        <v>6</v>
      </c>
      <c r="B9" s="75" t="s">
        <v>203</v>
      </c>
      <c r="C9" s="78">
        <v>550</v>
      </c>
      <c r="D9" s="95">
        <v>15</v>
      </c>
      <c r="E9" s="84" t="s">
        <v>29</v>
      </c>
    </row>
    <row r="10" spans="1:5" ht="78.75">
      <c r="A10" s="91">
        <f t="shared" si="0"/>
        <v>7</v>
      </c>
      <c r="B10" s="75" t="s">
        <v>220</v>
      </c>
      <c r="C10" s="78">
        <v>20786.4</v>
      </c>
      <c r="D10" s="95">
        <v>5</v>
      </c>
      <c r="E10" s="84" t="s">
        <v>29</v>
      </c>
    </row>
    <row r="11" spans="1:5" ht="90">
      <c r="A11" s="91">
        <f t="shared" si="0"/>
        <v>8</v>
      </c>
      <c r="B11" s="75" t="s">
        <v>221</v>
      </c>
      <c r="C11" s="78">
        <v>8838</v>
      </c>
      <c r="D11" s="95">
        <v>17</v>
      </c>
      <c r="E11" s="84" t="s">
        <v>29</v>
      </c>
    </row>
    <row r="12" spans="1:5" ht="56.25">
      <c r="A12" s="91">
        <f t="shared" si="0"/>
        <v>9</v>
      </c>
      <c r="B12" s="75" t="s">
        <v>204</v>
      </c>
      <c r="C12" s="78">
        <v>20786.4</v>
      </c>
      <c r="D12" s="95">
        <v>8</v>
      </c>
      <c r="E12" s="75" t="s">
        <v>173</v>
      </c>
    </row>
    <row r="13" spans="1:5" ht="101.25">
      <c r="A13" s="91">
        <f t="shared" si="0"/>
        <v>10</v>
      </c>
      <c r="B13" s="75" t="s">
        <v>205</v>
      </c>
      <c r="C13" s="78">
        <v>550</v>
      </c>
      <c r="D13" s="95">
        <v>12</v>
      </c>
      <c r="E13" s="84" t="s">
        <v>29</v>
      </c>
    </row>
    <row r="14" spans="1:5" ht="101.25">
      <c r="A14" s="91">
        <f t="shared" si="0"/>
        <v>11</v>
      </c>
      <c r="B14" s="75" t="s">
        <v>206</v>
      </c>
      <c r="C14" s="78">
        <v>20786.4</v>
      </c>
      <c r="D14" s="95">
        <v>5</v>
      </c>
      <c r="E14" s="84" t="s">
        <v>29</v>
      </c>
    </row>
    <row r="15" spans="1:5" ht="67.5">
      <c r="A15" s="91">
        <f t="shared" si="0"/>
        <v>12</v>
      </c>
      <c r="B15" s="75" t="s">
        <v>207</v>
      </c>
      <c r="C15" s="78">
        <v>550</v>
      </c>
      <c r="D15" s="95">
        <v>10</v>
      </c>
      <c r="E15" s="84" t="s">
        <v>29</v>
      </c>
    </row>
    <row r="16" spans="1:5" ht="56.25">
      <c r="A16" s="91">
        <f t="shared" si="0"/>
        <v>13</v>
      </c>
      <c r="B16" s="75" t="s">
        <v>208</v>
      </c>
      <c r="C16" s="78">
        <v>20786.4</v>
      </c>
      <c r="D16" s="95">
        <v>6.5</v>
      </c>
      <c r="E16" s="84" t="s">
        <v>29</v>
      </c>
    </row>
    <row r="17" spans="1:5" ht="78.75">
      <c r="A17" s="91">
        <f t="shared" si="0"/>
        <v>14</v>
      </c>
      <c r="B17" s="75" t="s">
        <v>209</v>
      </c>
      <c r="C17" s="78">
        <v>3106.8</v>
      </c>
      <c r="D17" s="95">
        <v>3</v>
      </c>
      <c r="E17" s="84" t="s">
        <v>29</v>
      </c>
    </row>
    <row r="18" spans="1:5" ht="78.75">
      <c r="A18" s="91">
        <f t="shared" si="0"/>
        <v>15</v>
      </c>
      <c r="B18" s="75" t="s">
        <v>210</v>
      </c>
      <c r="C18" s="78">
        <v>3106.8</v>
      </c>
      <c r="D18" s="95">
        <v>3</v>
      </c>
      <c r="E18" s="84" t="s">
        <v>29</v>
      </c>
    </row>
    <row r="19" spans="1:5" ht="90">
      <c r="A19" s="91">
        <f t="shared" si="0"/>
        <v>16</v>
      </c>
      <c r="B19" s="75" t="s">
        <v>211</v>
      </c>
      <c r="C19" s="78">
        <v>3106.8</v>
      </c>
      <c r="D19" s="95">
        <v>3</v>
      </c>
      <c r="E19" s="84" t="s">
        <v>29</v>
      </c>
    </row>
    <row r="20" spans="1:5" ht="78.75">
      <c r="A20" s="91">
        <f t="shared" si="0"/>
        <v>17</v>
      </c>
      <c r="B20" s="75" t="s">
        <v>212</v>
      </c>
      <c r="C20" s="78">
        <v>3106.8</v>
      </c>
      <c r="D20" s="95">
        <v>3</v>
      </c>
      <c r="E20" s="84" t="s">
        <v>29</v>
      </c>
    </row>
    <row r="21" spans="1:5" ht="67.5">
      <c r="A21" s="91">
        <f t="shared" si="0"/>
        <v>18</v>
      </c>
      <c r="B21" s="75" t="s">
        <v>213</v>
      </c>
      <c r="C21" s="78">
        <v>550</v>
      </c>
      <c r="D21" s="95">
        <v>12</v>
      </c>
      <c r="E21" s="84" t="s">
        <v>29</v>
      </c>
    </row>
    <row r="22" spans="1:5" ht="45">
      <c r="A22" s="91">
        <f t="shared" si="0"/>
        <v>19</v>
      </c>
      <c r="B22" s="75" t="s">
        <v>214</v>
      </c>
      <c r="C22" s="78">
        <v>20786.4</v>
      </c>
      <c r="D22" s="95">
        <v>3</v>
      </c>
      <c r="E22" s="75" t="s">
        <v>173</v>
      </c>
    </row>
    <row r="23" spans="1:5" ht="135">
      <c r="A23" s="91">
        <f t="shared" si="0"/>
        <v>20</v>
      </c>
      <c r="B23" s="75" t="s">
        <v>215</v>
      </c>
      <c r="C23" s="78">
        <v>20786.4</v>
      </c>
      <c r="D23" s="95">
        <v>8.8</v>
      </c>
      <c r="E23" s="84" t="s">
        <v>29</v>
      </c>
    </row>
    <row r="24" spans="1:5" ht="90">
      <c r="A24" s="91">
        <f t="shared" si="0"/>
        <v>21</v>
      </c>
      <c r="B24" s="75" t="s">
        <v>216</v>
      </c>
      <c r="C24" s="78">
        <v>20786.4</v>
      </c>
      <c r="D24" s="95">
        <v>17</v>
      </c>
      <c r="E24" s="84" t="s">
        <v>29</v>
      </c>
    </row>
    <row r="25" spans="1:5" ht="67.5">
      <c r="A25" s="91">
        <f t="shared" si="0"/>
        <v>22</v>
      </c>
      <c r="B25" s="103" t="s">
        <v>217</v>
      </c>
      <c r="C25" s="78">
        <v>550</v>
      </c>
      <c r="D25" s="95">
        <v>15</v>
      </c>
      <c r="E25" s="84" t="s">
        <v>29</v>
      </c>
    </row>
    <row r="26" spans="1:5" ht="56.25">
      <c r="A26" s="91">
        <f t="shared" si="0"/>
        <v>23</v>
      </c>
      <c r="B26" s="75" t="s">
        <v>218</v>
      </c>
      <c r="C26" s="78">
        <v>20786.4</v>
      </c>
      <c r="D26" s="95">
        <v>5</v>
      </c>
      <c r="E26" s="84" t="s">
        <v>29</v>
      </c>
    </row>
    <row r="27" spans="1:5" ht="90">
      <c r="A27" s="91">
        <f t="shared" si="0"/>
        <v>24</v>
      </c>
      <c r="B27" s="75" t="s">
        <v>219</v>
      </c>
      <c r="C27" s="78">
        <v>550</v>
      </c>
      <c r="D27" s="95">
        <v>10</v>
      </c>
      <c r="E27" s="84" t="s">
        <v>29</v>
      </c>
    </row>
    <row r="28" spans="1:5" ht="67.5">
      <c r="A28" s="91">
        <f t="shared" si="0"/>
        <v>25</v>
      </c>
      <c r="B28" s="75" t="s">
        <v>222</v>
      </c>
      <c r="C28" s="78">
        <v>20786.4</v>
      </c>
      <c r="D28" s="95">
        <v>30</v>
      </c>
      <c r="E28" s="84" t="s">
        <v>29</v>
      </c>
    </row>
    <row r="29" spans="1:5" ht="67.5">
      <c r="A29" s="91">
        <f t="shared" si="0"/>
        <v>26</v>
      </c>
      <c r="B29" s="75" t="s">
        <v>223</v>
      </c>
      <c r="C29" s="78">
        <v>550</v>
      </c>
      <c r="D29" s="95">
        <v>1.5</v>
      </c>
      <c r="E29" s="84" t="s">
        <v>29</v>
      </c>
    </row>
    <row r="30" spans="1:5" ht="90">
      <c r="A30" s="91">
        <f t="shared" si="0"/>
        <v>27</v>
      </c>
      <c r="B30" s="75" t="s">
        <v>224</v>
      </c>
      <c r="C30" s="78">
        <v>550</v>
      </c>
      <c r="D30" s="95">
        <v>12</v>
      </c>
      <c r="E30" s="84" t="s">
        <v>29</v>
      </c>
    </row>
    <row r="31" spans="1:5" ht="90">
      <c r="A31" s="91">
        <f t="shared" si="0"/>
        <v>28</v>
      </c>
      <c r="B31" s="75" t="s">
        <v>216</v>
      </c>
      <c r="C31" s="78">
        <v>550</v>
      </c>
      <c r="D31" s="95">
        <v>12</v>
      </c>
      <c r="E31" s="84" t="s">
        <v>29</v>
      </c>
    </row>
    <row r="32" spans="1:5" ht="12.75">
      <c r="A32" s="91"/>
      <c r="B32" s="82"/>
      <c r="C32" s="83"/>
      <c r="D32" s="81"/>
      <c r="E32" s="84"/>
    </row>
    <row r="33" spans="1:5" ht="12.75">
      <c r="A33" s="91"/>
      <c r="B33" s="82"/>
      <c r="C33" s="83"/>
      <c r="D33" s="81"/>
      <c r="E33" s="84"/>
    </row>
    <row r="34" spans="1:5" ht="12.75">
      <c r="A34" s="91"/>
      <c r="B34" s="82"/>
      <c r="C34" s="83"/>
      <c r="D34" s="72"/>
      <c r="E34" s="84"/>
    </row>
    <row r="35" spans="1:5" ht="12.75">
      <c r="A35" s="91"/>
      <c r="B35" s="82"/>
      <c r="C35" s="83"/>
      <c r="D35" s="81"/>
      <c r="E35" s="84"/>
    </row>
    <row r="36" spans="1:5" ht="12.75">
      <c r="A36" s="91"/>
      <c r="B36" s="82"/>
      <c r="C36" s="83"/>
      <c r="D36" s="81"/>
      <c r="E36" s="84"/>
    </row>
    <row r="37" spans="1:5" ht="12.75">
      <c r="A37" s="91"/>
      <c r="B37" s="82"/>
      <c r="C37" s="83"/>
      <c r="D37" s="81"/>
      <c r="E37" s="84"/>
    </row>
    <row r="38" spans="1:5" ht="12.75">
      <c r="A38" s="91"/>
      <c r="B38" s="82"/>
      <c r="C38" s="83"/>
      <c r="D38" s="81"/>
      <c r="E38" s="84"/>
    </row>
    <row r="39" spans="1:5" ht="12.75">
      <c r="A39" s="91"/>
      <c r="B39" s="82"/>
      <c r="C39" s="83"/>
      <c r="D39" s="81"/>
      <c r="E39" s="84"/>
    </row>
    <row r="40" spans="1:5" ht="12.75">
      <c r="A40" s="91"/>
      <c r="B40" s="82"/>
      <c r="C40" s="83"/>
      <c r="D40" s="81"/>
      <c r="E40" s="84"/>
    </row>
    <row r="41" spans="1:5" ht="12.75">
      <c r="A41" s="91"/>
      <c r="B41" s="82"/>
      <c r="C41" s="83"/>
      <c r="D41" s="81"/>
      <c r="E41" s="84"/>
    </row>
    <row r="42" spans="1:5" ht="12.75">
      <c r="A42" s="91"/>
      <c r="B42" s="82"/>
      <c r="C42" s="83"/>
      <c r="D42" s="81"/>
      <c r="E42" s="84"/>
    </row>
    <row r="43" spans="1:15" ht="12.75">
      <c r="A43" s="91"/>
      <c r="B43" s="82"/>
      <c r="C43" s="83"/>
      <c r="D43" s="81"/>
      <c r="E43" s="84"/>
      <c r="K43" s="116"/>
      <c r="L43" s="116"/>
      <c r="M43" s="116"/>
      <c r="N43" s="116"/>
      <c r="O43" s="116"/>
    </row>
    <row r="44" spans="1:5" ht="12.75">
      <c r="A44" s="91"/>
      <c r="B44" s="82"/>
      <c r="C44" s="83"/>
      <c r="D44" s="81"/>
      <c r="E44" s="84"/>
    </row>
    <row r="45" spans="1:5" ht="12.75">
      <c r="A45" s="91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D2" sqref="D1:D1638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38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59">
        <v>1</v>
      </c>
      <c r="B4" s="75" t="s">
        <v>225</v>
      </c>
      <c r="C4" s="78">
        <v>20786.4</v>
      </c>
      <c r="D4" s="62">
        <v>50</v>
      </c>
      <c r="E4" s="84" t="s">
        <v>29</v>
      </c>
    </row>
    <row r="5" spans="1:5" ht="78.75">
      <c r="A5" s="59">
        <f>1+A4</f>
        <v>2</v>
      </c>
      <c r="B5" s="82" t="s">
        <v>226</v>
      </c>
      <c r="C5" s="83">
        <v>20786.4</v>
      </c>
      <c r="D5" s="99">
        <v>5</v>
      </c>
      <c r="E5" s="84" t="s">
        <v>29</v>
      </c>
    </row>
    <row r="6" spans="1:5" ht="67.5">
      <c r="A6" s="59">
        <f aca="true" t="shared" si="0" ref="A6:A24">1+A5</f>
        <v>3</v>
      </c>
      <c r="B6" s="82" t="s">
        <v>227</v>
      </c>
      <c r="C6" s="83">
        <v>3124055</v>
      </c>
      <c r="D6" s="99">
        <v>200</v>
      </c>
      <c r="E6" s="84" t="s">
        <v>29</v>
      </c>
    </row>
    <row r="7" spans="1:5" ht="78.75">
      <c r="A7" s="59">
        <f t="shared" si="0"/>
        <v>4</v>
      </c>
      <c r="B7" s="82" t="s">
        <v>228</v>
      </c>
      <c r="C7" s="83">
        <v>550</v>
      </c>
      <c r="D7" s="99">
        <v>15</v>
      </c>
      <c r="E7" s="84" t="s">
        <v>29</v>
      </c>
    </row>
    <row r="8" spans="1:5" ht="123.75">
      <c r="A8" s="59">
        <f t="shared" si="0"/>
        <v>5</v>
      </c>
      <c r="B8" s="82" t="s">
        <v>229</v>
      </c>
      <c r="C8" s="83">
        <v>15534</v>
      </c>
      <c r="D8" s="99">
        <v>15</v>
      </c>
      <c r="E8" s="84" t="s">
        <v>29</v>
      </c>
    </row>
    <row r="9" spans="1:5" ht="78.75">
      <c r="A9" s="59">
        <f t="shared" si="0"/>
        <v>6</v>
      </c>
      <c r="B9" s="82" t="s">
        <v>230</v>
      </c>
      <c r="C9" s="83">
        <v>550</v>
      </c>
      <c r="D9" s="99">
        <v>15</v>
      </c>
      <c r="E9" s="84" t="s">
        <v>29</v>
      </c>
    </row>
    <row r="10" spans="1:5" ht="56.25">
      <c r="A10" s="59">
        <f t="shared" si="0"/>
        <v>7</v>
      </c>
      <c r="B10" s="82" t="s">
        <v>244</v>
      </c>
      <c r="C10" s="83">
        <v>14850</v>
      </c>
      <c r="D10" s="99">
        <v>15</v>
      </c>
      <c r="E10" s="84" t="s">
        <v>29</v>
      </c>
    </row>
    <row r="11" spans="1:5" ht="78.75">
      <c r="A11" s="59">
        <f t="shared" si="0"/>
        <v>8</v>
      </c>
      <c r="B11" s="82" t="s">
        <v>231</v>
      </c>
      <c r="C11" s="83">
        <v>550</v>
      </c>
      <c r="D11" s="99">
        <v>6</v>
      </c>
      <c r="E11" s="84" t="s">
        <v>29</v>
      </c>
    </row>
    <row r="12" spans="1:5" ht="90">
      <c r="A12" s="59">
        <f t="shared" si="0"/>
        <v>9</v>
      </c>
      <c r="B12" s="82" t="s">
        <v>221</v>
      </c>
      <c r="C12" s="83">
        <v>550</v>
      </c>
      <c r="D12" s="99">
        <v>12</v>
      </c>
      <c r="E12" s="84" t="s">
        <v>29</v>
      </c>
    </row>
    <row r="13" spans="1:5" ht="90">
      <c r="A13" s="59">
        <f t="shared" si="0"/>
        <v>10</v>
      </c>
      <c r="B13" s="82" t="s">
        <v>232</v>
      </c>
      <c r="C13" s="83">
        <v>550</v>
      </c>
      <c r="D13" s="99">
        <v>15</v>
      </c>
      <c r="E13" s="84" t="s">
        <v>29</v>
      </c>
    </row>
    <row r="14" spans="1:5" ht="90">
      <c r="A14" s="59">
        <f t="shared" si="0"/>
        <v>11</v>
      </c>
      <c r="B14" s="82" t="s">
        <v>233</v>
      </c>
      <c r="C14" s="83">
        <v>550</v>
      </c>
      <c r="D14" s="99">
        <v>8</v>
      </c>
      <c r="E14" s="84" t="s">
        <v>29</v>
      </c>
    </row>
    <row r="15" spans="1:5" ht="56.25">
      <c r="A15" s="59">
        <f t="shared" si="0"/>
        <v>12</v>
      </c>
      <c r="B15" s="82" t="s">
        <v>234</v>
      </c>
      <c r="C15" s="83">
        <v>550</v>
      </c>
      <c r="D15" s="99">
        <v>15</v>
      </c>
      <c r="E15" s="84" t="s">
        <v>29</v>
      </c>
    </row>
    <row r="16" spans="1:5" ht="123.75">
      <c r="A16" s="59">
        <f t="shared" si="0"/>
        <v>13</v>
      </c>
      <c r="B16" s="82" t="s">
        <v>235</v>
      </c>
      <c r="C16" s="83">
        <v>20786.4</v>
      </c>
      <c r="D16" s="99">
        <v>5</v>
      </c>
      <c r="E16" s="84" t="s">
        <v>29</v>
      </c>
    </row>
    <row r="17" spans="1:5" ht="90">
      <c r="A17" s="59">
        <f t="shared" si="0"/>
        <v>14</v>
      </c>
      <c r="B17" s="82" t="s">
        <v>237</v>
      </c>
      <c r="C17" s="83">
        <v>550</v>
      </c>
      <c r="D17" s="99">
        <v>12</v>
      </c>
      <c r="E17" s="84" t="s">
        <v>29</v>
      </c>
    </row>
    <row r="18" spans="1:5" ht="180">
      <c r="A18" s="59">
        <f t="shared" si="0"/>
        <v>15</v>
      </c>
      <c r="B18" s="82" t="s">
        <v>238</v>
      </c>
      <c r="C18" s="83">
        <v>94500</v>
      </c>
      <c r="D18" s="99">
        <v>150</v>
      </c>
      <c r="E18" s="75" t="s">
        <v>173</v>
      </c>
    </row>
    <row r="19" spans="1:5" ht="112.5">
      <c r="A19" s="59">
        <f t="shared" si="0"/>
        <v>16</v>
      </c>
      <c r="B19" s="82" t="s">
        <v>239</v>
      </c>
      <c r="C19" s="83">
        <v>15534</v>
      </c>
      <c r="D19" s="99">
        <v>15</v>
      </c>
      <c r="E19" s="84" t="s">
        <v>29</v>
      </c>
    </row>
    <row r="20" spans="1:5" ht="78.75">
      <c r="A20" s="59">
        <f t="shared" si="0"/>
        <v>17</v>
      </c>
      <c r="B20" s="82" t="s">
        <v>236</v>
      </c>
      <c r="C20" s="83">
        <v>20786.4</v>
      </c>
      <c r="D20" s="99">
        <v>15</v>
      </c>
      <c r="E20" s="84" t="s">
        <v>29</v>
      </c>
    </row>
    <row r="21" spans="1:5" ht="112.5">
      <c r="A21" s="59">
        <f t="shared" si="0"/>
        <v>18</v>
      </c>
      <c r="B21" s="82" t="s">
        <v>240</v>
      </c>
      <c r="C21" s="83">
        <v>550</v>
      </c>
      <c r="D21" s="99">
        <v>8</v>
      </c>
      <c r="E21" s="84" t="s">
        <v>29</v>
      </c>
    </row>
    <row r="22" spans="1:5" ht="112.5">
      <c r="A22" s="59">
        <f t="shared" si="0"/>
        <v>19</v>
      </c>
      <c r="B22" s="82" t="s">
        <v>241</v>
      </c>
      <c r="C22" s="83">
        <v>550</v>
      </c>
      <c r="D22" s="99">
        <v>6</v>
      </c>
      <c r="E22" s="84" t="s">
        <v>29</v>
      </c>
    </row>
    <row r="23" spans="1:5" ht="90">
      <c r="A23" s="59">
        <f t="shared" si="0"/>
        <v>20</v>
      </c>
      <c r="B23" s="82" t="s">
        <v>242</v>
      </c>
      <c r="C23" s="83">
        <v>550</v>
      </c>
      <c r="D23" s="99">
        <v>12</v>
      </c>
      <c r="E23" s="84" t="s">
        <v>29</v>
      </c>
    </row>
    <row r="24" spans="1:5" ht="78.75">
      <c r="A24" s="59">
        <f t="shared" si="0"/>
        <v>21</v>
      </c>
      <c r="B24" s="82" t="s">
        <v>243</v>
      </c>
      <c r="C24" s="83">
        <v>550</v>
      </c>
      <c r="D24" s="99">
        <v>15</v>
      </c>
      <c r="E24" s="84" t="s">
        <v>29</v>
      </c>
    </row>
    <row r="25" spans="1:5" ht="12.75">
      <c r="A25" s="59"/>
      <c r="B25" s="82"/>
      <c r="C25" s="83"/>
      <c r="D25" s="87"/>
      <c r="E25" s="84"/>
    </row>
    <row r="26" spans="1:5" ht="12.75">
      <c r="A26" s="59"/>
      <c r="B26" s="82"/>
      <c r="C26" s="83"/>
      <c r="D26" s="87"/>
      <c r="E26" s="84"/>
    </row>
    <row r="27" spans="1:5" ht="12.75">
      <c r="A27" s="59"/>
      <c r="B27" s="82"/>
      <c r="C27" s="83"/>
      <c r="D27" s="87"/>
      <c r="E27" s="84"/>
    </row>
    <row r="28" spans="1:5" ht="12.75">
      <c r="A28" s="59"/>
      <c r="B28" s="82"/>
      <c r="C28" s="83"/>
      <c r="D28" s="87"/>
      <c r="E28" s="84"/>
    </row>
    <row r="29" spans="1:5" ht="12.75">
      <c r="A29" s="59"/>
      <c r="B29" s="82"/>
      <c r="C29" s="83"/>
      <c r="D29" s="87"/>
      <c r="E29" s="84"/>
    </row>
    <row r="30" spans="1:5" ht="12.75">
      <c r="A30" s="59"/>
      <c r="B30" s="82"/>
      <c r="C30" s="83"/>
      <c r="D30" s="87"/>
      <c r="E30" s="84"/>
    </row>
    <row r="31" spans="1:5" ht="12.75">
      <c r="A31" s="59"/>
      <c r="B31" s="82"/>
      <c r="C31" s="83"/>
      <c r="D31" s="87"/>
      <c r="E31" s="84"/>
    </row>
    <row r="32" spans="1:5" ht="12.75">
      <c r="A32" s="59"/>
      <c r="B32" s="82"/>
      <c r="C32" s="83"/>
      <c r="D32" s="87"/>
      <c r="E32" s="84"/>
    </row>
    <row r="33" spans="1:5" ht="12.75">
      <c r="A33" s="59"/>
      <c r="B33" s="82"/>
      <c r="C33" s="83"/>
      <c r="D33" s="87"/>
      <c r="E33" s="84"/>
    </row>
    <row r="34" spans="1:5" ht="12.75">
      <c r="A34" s="59"/>
      <c r="B34" s="82"/>
      <c r="C34" s="83"/>
      <c r="D34" s="87"/>
      <c r="E34" s="84"/>
    </row>
    <row r="35" spans="1:5" ht="12.75">
      <c r="A35" s="59"/>
      <c r="B35" s="82"/>
      <c r="C35" s="83"/>
      <c r="D35" s="87"/>
      <c r="E35" s="84"/>
    </row>
    <row r="36" spans="1:5" ht="12.75">
      <c r="A36" s="59"/>
      <c r="B36" s="82"/>
      <c r="C36" s="83"/>
      <c r="D36" s="87"/>
      <c r="E36" s="84"/>
    </row>
    <row r="37" spans="1:5" ht="12.75">
      <c r="A37" s="59"/>
      <c r="B37" s="82"/>
      <c r="C37" s="83"/>
      <c r="D37" s="87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7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6"/>
      <c r="M43" s="116"/>
      <c r="N43" s="116"/>
      <c r="O43" s="116"/>
      <c r="P43" s="116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G35" sqref="G3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39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81" t="s">
        <v>245</v>
      </c>
      <c r="C4" s="83">
        <v>90097.2</v>
      </c>
      <c r="D4" s="81">
        <v>87</v>
      </c>
      <c r="E4" s="84" t="s">
        <v>29</v>
      </c>
    </row>
    <row r="5" spans="1:5" ht="45">
      <c r="A5" s="7">
        <f>A4+1</f>
        <v>2</v>
      </c>
      <c r="B5" s="82" t="s">
        <v>246</v>
      </c>
      <c r="C5" s="83">
        <v>87642.83</v>
      </c>
      <c r="D5" s="81">
        <v>84.63</v>
      </c>
      <c r="E5" s="84" t="s">
        <v>29</v>
      </c>
    </row>
    <row r="6" spans="1:5" ht="146.25">
      <c r="A6" s="7">
        <f aca="true" t="shared" si="0" ref="A6:A35">A5+1</f>
        <v>3</v>
      </c>
      <c r="B6" s="82" t="s">
        <v>247</v>
      </c>
      <c r="C6" s="83">
        <v>100453.2</v>
      </c>
      <c r="D6" s="99">
        <v>97</v>
      </c>
      <c r="E6" s="84" t="s">
        <v>29</v>
      </c>
    </row>
    <row r="7" spans="1:5" ht="135">
      <c r="A7" s="7">
        <f t="shared" si="0"/>
        <v>4</v>
      </c>
      <c r="B7" s="82" t="s">
        <v>248</v>
      </c>
      <c r="C7" s="83">
        <v>63000</v>
      </c>
      <c r="D7" s="99">
        <v>100</v>
      </c>
      <c r="E7" s="75" t="s">
        <v>173</v>
      </c>
    </row>
    <row r="8" spans="1:5" ht="112.5">
      <c r="A8" s="7">
        <f t="shared" si="0"/>
        <v>5</v>
      </c>
      <c r="B8" s="82" t="s">
        <v>249</v>
      </c>
      <c r="C8" s="83">
        <v>3106.8</v>
      </c>
      <c r="D8" s="99">
        <v>3</v>
      </c>
      <c r="E8" s="84" t="s">
        <v>29</v>
      </c>
    </row>
    <row r="9" spans="1:5" ht="101.25">
      <c r="A9" s="7">
        <f t="shared" si="0"/>
        <v>6</v>
      </c>
      <c r="B9" s="82" t="s">
        <v>250</v>
      </c>
      <c r="C9" s="83">
        <v>3106.8</v>
      </c>
      <c r="D9" s="99">
        <v>3</v>
      </c>
      <c r="E9" s="84" t="s">
        <v>29</v>
      </c>
    </row>
    <row r="10" spans="1:5" ht="101.25">
      <c r="A10" s="7">
        <f t="shared" si="0"/>
        <v>7</v>
      </c>
      <c r="B10" s="82" t="s">
        <v>251</v>
      </c>
      <c r="C10" s="83">
        <v>3106.8</v>
      </c>
      <c r="D10" s="99">
        <v>3</v>
      </c>
      <c r="E10" s="84" t="s">
        <v>29</v>
      </c>
    </row>
    <row r="11" spans="1:5" ht="101.25">
      <c r="A11" s="7">
        <f t="shared" si="0"/>
        <v>8</v>
      </c>
      <c r="B11" s="82" t="s">
        <v>252</v>
      </c>
      <c r="C11" s="83">
        <v>3106.8</v>
      </c>
      <c r="D11" s="99">
        <v>3</v>
      </c>
      <c r="E11" s="84" t="s">
        <v>29</v>
      </c>
    </row>
    <row r="12" spans="1:5" ht="101.25">
      <c r="A12" s="7">
        <f t="shared" si="0"/>
        <v>9</v>
      </c>
      <c r="B12" s="82" t="s">
        <v>253</v>
      </c>
      <c r="C12" s="83">
        <v>3106.8</v>
      </c>
      <c r="D12" s="99">
        <v>3</v>
      </c>
      <c r="E12" s="84" t="s">
        <v>29</v>
      </c>
    </row>
    <row r="13" spans="1:5" ht="101.25">
      <c r="A13" s="7">
        <f t="shared" si="0"/>
        <v>10</v>
      </c>
      <c r="B13" s="82" t="s">
        <v>254</v>
      </c>
      <c r="C13" s="83">
        <v>3106.8</v>
      </c>
      <c r="D13" s="99">
        <v>3</v>
      </c>
      <c r="E13" s="84" t="s">
        <v>29</v>
      </c>
    </row>
    <row r="14" spans="1:5" ht="101.25">
      <c r="A14" s="7">
        <f t="shared" si="0"/>
        <v>11</v>
      </c>
      <c r="B14" s="82" t="s">
        <v>255</v>
      </c>
      <c r="C14" s="83">
        <v>3106.8</v>
      </c>
      <c r="D14" s="99">
        <v>3</v>
      </c>
      <c r="E14" s="84" t="s">
        <v>29</v>
      </c>
    </row>
    <row r="15" spans="1:5" ht="112.5">
      <c r="A15" s="7">
        <f t="shared" si="0"/>
        <v>12</v>
      </c>
      <c r="B15" s="82" t="s">
        <v>256</v>
      </c>
      <c r="C15" s="83">
        <v>20786.4</v>
      </c>
      <c r="D15" s="99">
        <v>10</v>
      </c>
      <c r="E15" s="84" t="s">
        <v>29</v>
      </c>
    </row>
    <row r="16" spans="1:5" ht="56.25">
      <c r="A16" s="7">
        <f t="shared" si="0"/>
        <v>13</v>
      </c>
      <c r="B16" s="82" t="s">
        <v>257</v>
      </c>
      <c r="C16" s="83">
        <v>4473.79</v>
      </c>
      <c r="D16" s="99">
        <v>4.32</v>
      </c>
      <c r="E16" s="84" t="s">
        <v>29</v>
      </c>
    </row>
    <row r="17" spans="1:5" ht="56.25">
      <c r="A17" s="7">
        <f t="shared" si="0"/>
        <v>14</v>
      </c>
      <c r="B17" s="82" t="s">
        <v>258</v>
      </c>
      <c r="C17" s="83">
        <v>550</v>
      </c>
      <c r="D17" s="99">
        <v>15</v>
      </c>
      <c r="E17" s="84" t="s">
        <v>29</v>
      </c>
    </row>
    <row r="18" spans="1:5" ht="33.75">
      <c r="A18" s="7">
        <f t="shared" si="0"/>
        <v>15</v>
      </c>
      <c r="B18" s="82" t="s">
        <v>259</v>
      </c>
      <c r="C18" s="83">
        <v>20786.4</v>
      </c>
      <c r="D18" s="99">
        <v>15</v>
      </c>
      <c r="E18" s="84" t="s">
        <v>29</v>
      </c>
    </row>
    <row r="19" spans="1:5" ht="56.25">
      <c r="A19" s="7">
        <f t="shared" si="0"/>
        <v>16</v>
      </c>
      <c r="B19" s="82" t="s">
        <v>260</v>
      </c>
      <c r="C19" s="83">
        <v>17895.6</v>
      </c>
      <c r="D19" s="99">
        <v>15</v>
      </c>
      <c r="E19" s="84" t="s">
        <v>29</v>
      </c>
    </row>
    <row r="20" spans="1:5" ht="78.75">
      <c r="A20" s="7">
        <f t="shared" si="0"/>
        <v>17</v>
      </c>
      <c r="B20" s="82" t="s">
        <v>261</v>
      </c>
      <c r="C20" s="83">
        <v>20786.4</v>
      </c>
      <c r="D20" s="99">
        <v>20</v>
      </c>
      <c r="E20" s="84" t="s">
        <v>29</v>
      </c>
    </row>
    <row r="21" spans="1:5" ht="67.5">
      <c r="A21" s="7">
        <f t="shared" si="0"/>
        <v>18</v>
      </c>
      <c r="B21" s="82" t="s">
        <v>262</v>
      </c>
      <c r="C21" s="83">
        <v>550</v>
      </c>
      <c r="D21" s="99">
        <v>0.2</v>
      </c>
      <c r="E21" s="84" t="s">
        <v>29</v>
      </c>
    </row>
    <row r="22" spans="1:5" ht="90">
      <c r="A22" s="7">
        <f t="shared" si="0"/>
        <v>19</v>
      </c>
      <c r="B22" s="82" t="s">
        <v>263</v>
      </c>
      <c r="C22" s="83">
        <v>22783.2</v>
      </c>
      <c r="D22" s="99">
        <v>22</v>
      </c>
      <c r="E22" s="84" t="s">
        <v>29</v>
      </c>
    </row>
    <row r="23" spans="1:5" ht="112.5">
      <c r="A23" s="7">
        <f t="shared" si="0"/>
        <v>20</v>
      </c>
      <c r="B23" s="82" t="s">
        <v>264</v>
      </c>
      <c r="C23" s="83">
        <v>9450</v>
      </c>
      <c r="D23" s="99">
        <v>15</v>
      </c>
      <c r="E23" s="75" t="s">
        <v>173</v>
      </c>
    </row>
    <row r="24" spans="1:5" ht="78.75">
      <c r="A24" s="7">
        <f t="shared" si="0"/>
        <v>21</v>
      </c>
      <c r="B24" s="82" t="s">
        <v>265</v>
      </c>
      <c r="C24" s="83">
        <v>550</v>
      </c>
      <c r="D24" s="99">
        <v>5</v>
      </c>
      <c r="E24" s="84" t="s">
        <v>29</v>
      </c>
    </row>
    <row r="25" spans="1:5" ht="101.25">
      <c r="A25" s="7">
        <f t="shared" si="0"/>
        <v>22</v>
      </c>
      <c r="B25" s="82" t="s">
        <v>266</v>
      </c>
      <c r="C25" s="83">
        <v>550</v>
      </c>
      <c r="D25" s="99">
        <v>4</v>
      </c>
      <c r="E25" s="84" t="s">
        <v>29</v>
      </c>
    </row>
    <row r="26" spans="1:5" ht="112.5">
      <c r="A26" s="7">
        <f t="shared" si="0"/>
        <v>23</v>
      </c>
      <c r="B26" s="82" t="s">
        <v>267</v>
      </c>
      <c r="C26" s="83">
        <v>46602</v>
      </c>
      <c r="D26" s="99">
        <v>45</v>
      </c>
      <c r="E26" s="84" t="s">
        <v>29</v>
      </c>
    </row>
    <row r="27" spans="1:5" ht="78.75">
      <c r="A27" s="7">
        <f t="shared" si="0"/>
        <v>24</v>
      </c>
      <c r="B27" s="82" t="s">
        <v>271</v>
      </c>
      <c r="C27" s="83">
        <v>20786.4</v>
      </c>
      <c r="D27" s="99">
        <v>21</v>
      </c>
      <c r="E27" s="84" t="s">
        <v>29</v>
      </c>
    </row>
    <row r="28" spans="1:5" ht="90">
      <c r="A28" s="7">
        <f t="shared" si="0"/>
        <v>25</v>
      </c>
      <c r="B28" s="82" t="s">
        <v>272</v>
      </c>
      <c r="C28" s="83">
        <v>550</v>
      </c>
      <c r="D28" s="99">
        <v>6</v>
      </c>
      <c r="E28" s="84" t="s">
        <v>29</v>
      </c>
    </row>
    <row r="29" spans="1:5" ht="78.75">
      <c r="A29" s="7">
        <f t="shared" si="0"/>
        <v>26</v>
      </c>
      <c r="B29" s="82" t="s">
        <v>273</v>
      </c>
      <c r="C29" s="83">
        <v>550</v>
      </c>
      <c r="D29" s="99">
        <v>15</v>
      </c>
      <c r="E29" s="84" t="s">
        <v>29</v>
      </c>
    </row>
    <row r="30" spans="1:5" ht="56.25">
      <c r="A30" s="7">
        <f t="shared" si="0"/>
        <v>27</v>
      </c>
      <c r="B30" s="82" t="s">
        <v>268</v>
      </c>
      <c r="C30" s="83">
        <v>550</v>
      </c>
      <c r="D30" s="99">
        <v>15</v>
      </c>
      <c r="E30" s="84" t="s">
        <v>29</v>
      </c>
    </row>
    <row r="31" spans="1:5" ht="67.5">
      <c r="A31" s="7">
        <f t="shared" si="0"/>
        <v>28</v>
      </c>
      <c r="B31" s="82" t="s">
        <v>274</v>
      </c>
      <c r="C31" s="83">
        <v>550</v>
      </c>
      <c r="D31" s="99">
        <v>15</v>
      </c>
      <c r="E31" s="84" t="s">
        <v>29</v>
      </c>
    </row>
    <row r="32" spans="1:5" ht="78.75">
      <c r="A32" s="7">
        <f t="shared" si="0"/>
        <v>29</v>
      </c>
      <c r="B32" s="104" t="s">
        <v>269</v>
      </c>
      <c r="C32" s="83">
        <v>550</v>
      </c>
      <c r="D32" s="99">
        <v>15</v>
      </c>
      <c r="E32" s="84" t="s">
        <v>29</v>
      </c>
    </row>
    <row r="33" spans="1:5" ht="67.5">
      <c r="A33" s="7">
        <f t="shared" si="0"/>
        <v>30</v>
      </c>
      <c r="B33" s="82" t="s">
        <v>275</v>
      </c>
      <c r="C33" s="83">
        <v>550</v>
      </c>
      <c r="D33" s="99">
        <v>15</v>
      </c>
      <c r="E33" s="84" t="s">
        <v>29</v>
      </c>
    </row>
    <row r="34" spans="1:5" ht="67.5">
      <c r="A34" s="7">
        <f t="shared" si="0"/>
        <v>31</v>
      </c>
      <c r="B34" s="82" t="s">
        <v>270</v>
      </c>
      <c r="C34" s="83">
        <v>29610</v>
      </c>
      <c r="D34" s="99">
        <v>47</v>
      </c>
      <c r="E34" s="75" t="s">
        <v>173</v>
      </c>
    </row>
    <row r="35" spans="1:5" ht="78.75">
      <c r="A35" s="7">
        <f t="shared" si="0"/>
        <v>32</v>
      </c>
      <c r="B35" s="82" t="s">
        <v>276</v>
      </c>
      <c r="C35" s="83">
        <v>550</v>
      </c>
      <c r="D35" s="99">
        <v>15</v>
      </c>
      <c r="E35" s="84" t="s">
        <v>29</v>
      </c>
    </row>
    <row r="36" spans="1:5" ht="12.75">
      <c r="A36" s="7"/>
      <c r="B36" s="93"/>
      <c r="C36" s="83"/>
      <c r="D36" s="86"/>
      <c r="E36" s="84"/>
    </row>
    <row r="37" spans="1:5" ht="12.75">
      <c r="A37" s="7"/>
      <c r="B37" s="93"/>
      <c r="C37" s="83"/>
      <c r="D37" s="86"/>
      <c r="E37" s="84"/>
    </row>
    <row r="38" spans="1:5" ht="12.75">
      <c r="A38" s="7"/>
      <c r="B38" s="93"/>
      <c r="C38" s="83"/>
      <c r="D38" s="86"/>
      <c r="E38" s="84"/>
    </row>
    <row r="39" spans="1:5" ht="12.75">
      <c r="A39" s="7"/>
      <c r="B39" s="93"/>
      <c r="C39" s="83"/>
      <c r="D39" s="86"/>
      <c r="E39" s="84"/>
    </row>
    <row r="40" spans="1:5" ht="12.75">
      <c r="A40" s="7"/>
      <c r="B40" s="93"/>
      <c r="C40" s="83"/>
      <c r="D40" s="86"/>
      <c r="E40" s="84"/>
    </row>
    <row r="41" spans="1:5" ht="12.75">
      <c r="A41" s="7"/>
      <c r="B41" s="93"/>
      <c r="C41" s="83"/>
      <c r="D41" s="86"/>
      <c r="E41" s="84"/>
    </row>
    <row r="42" spans="1:5" ht="12.75">
      <c r="A42" s="7"/>
      <c r="B42" s="93"/>
      <c r="C42" s="83"/>
      <c r="D42" s="86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40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104" t="s">
        <v>277</v>
      </c>
      <c r="C4" s="83">
        <v>20786.4</v>
      </c>
      <c r="D4" s="99">
        <v>36</v>
      </c>
      <c r="E4" s="84" t="s">
        <v>29</v>
      </c>
    </row>
    <row r="5" spans="1:5" ht="56.25">
      <c r="A5" s="7">
        <f>A4+1</f>
        <v>2</v>
      </c>
      <c r="B5" s="104" t="s">
        <v>278</v>
      </c>
      <c r="C5" s="83">
        <v>20786.4</v>
      </c>
      <c r="D5" s="99">
        <v>150</v>
      </c>
      <c r="E5" s="75" t="s">
        <v>173</v>
      </c>
    </row>
    <row r="6" spans="1:5" ht="78.75">
      <c r="A6" s="7">
        <f aca="true" t="shared" si="0" ref="A6:A23">A5+1</f>
        <v>3</v>
      </c>
      <c r="B6" s="104" t="s">
        <v>279</v>
      </c>
      <c r="C6" s="83">
        <v>30032.4</v>
      </c>
      <c r="D6" s="99">
        <v>29</v>
      </c>
      <c r="E6" s="84" t="s">
        <v>29</v>
      </c>
    </row>
    <row r="7" spans="1:5" ht="112.5">
      <c r="A7" s="7">
        <f t="shared" si="0"/>
        <v>4</v>
      </c>
      <c r="B7" s="104" t="s">
        <v>280</v>
      </c>
      <c r="C7" s="83">
        <v>62136</v>
      </c>
      <c r="D7" s="99">
        <v>60</v>
      </c>
      <c r="E7" s="84" t="s">
        <v>29</v>
      </c>
    </row>
    <row r="8" spans="1:5" ht="101.25">
      <c r="A8" s="7">
        <f t="shared" si="0"/>
        <v>5</v>
      </c>
      <c r="B8" s="104" t="s">
        <v>281</v>
      </c>
      <c r="C8" s="83">
        <v>550</v>
      </c>
      <c r="D8" s="99">
        <v>12</v>
      </c>
      <c r="E8" s="84" t="s">
        <v>29</v>
      </c>
    </row>
    <row r="9" spans="1:5" ht="101.25">
      <c r="A9" s="7">
        <f t="shared" si="0"/>
        <v>6</v>
      </c>
      <c r="B9" s="75" t="s">
        <v>282</v>
      </c>
      <c r="C9" s="83">
        <v>20786.4</v>
      </c>
      <c r="D9" s="99">
        <v>150</v>
      </c>
      <c r="E9" s="75" t="s">
        <v>173</v>
      </c>
    </row>
    <row r="10" spans="1:5" ht="146.25">
      <c r="A10" s="7">
        <f t="shared" si="0"/>
        <v>7</v>
      </c>
      <c r="B10" s="104" t="s">
        <v>283</v>
      </c>
      <c r="C10" s="83">
        <v>550</v>
      </c>
      <c r="D10" s="99">
        <v>15</v>
      </c>
      <c r="E10" s="75" t="s">
        <v>173</v>
      </c>
    </row>
    <row r="11" spans="1:5" ht="101.25">
      <c r="A11" s="7">
        <f t="shared" si="0"/>
        <v>8</v>
      </c>
      <c r="B11" s="104" t="s">
        <v>284</v>
      </c>
      <c r="C11" s="83">
        <v>72492</v>
      </c>
      <c r="D11" s="99">
        <v>70</v>
      </c>
      <c r="E11" s="84" t="s">
        <v>29</v>
      </c>
    </row>
    <row r="12" spans="1:5" ht="90">
      <c r="A12" s="7">
        <f t="shared" si="0"/>
        <v>9</v>
      </c>
      <c r="B12" s="104" t="s">
        <v>285</v>
      </c>
      <c r="C12" s="83">
        <v>20786.4</v>
      </c>
      <c r="D12" s="99">
        <v>0.3</v>
      </c>
      <c r="E12" s="84" t="s">
        <v>29</v>
      </c>
    </row>
    <row r="13" spans="1:5" ht="90">
      <c r="A13" s="7">
        <f t="shared" si="0"/>
        <v>10</v>
      </c>
      <c r="B13" s="104" t="s">
        <v>286</v>
      </c>
      <c r="C13" s="83">
        <v>20786.4</v>
      </c>
      <c r="D13" s="99">
        <v>0.3</v>
      </c>
      <c r="E13" s="84" t="s">
        <v>29</v>
      </c>
    </row>
    <row r="14" spans="1:5" ht="56.25">
      <c r="A14" s="7">
        <f t="shared" si="0"/>
        <v>11</v>
      </c>
      <c r="B14" s="105" t="s">
        <v>287</v>
      </c>
      <c r="C14" s="83">
        <v>20786.4</v>
      </c>
      <c r="D14" s="99">
        <v>7</v>
      </c>
      <c r="E14" s="84" t="s">
        <v>29</v>
      </c>
    </row>
    <row r="15" spans="1:5" ht="101.25">
      <c r="A15" s="7">
        <f t="shared" si="0"/>
        <v>12</v>
      </c>
      <c r="B15" s="104" t="s">
        <v>288</v>
      </c>
      <c r="C15" s="83">
        <v>20786.4</v>
      </c>
      <c r="D15" s="99">
        <v>20</v>
      </c>
      <c r="E15" s="84" t="s">
        <v>29</v>
      </c>
    </row>
    <row r="16" spans="1:5" ht="78.75">
      <c r="A16" s="7">
        <f t="shared" si="0"/>
        <v>13</v>
      </c>
      <c r="B16" s="104" t="s">
        <v>289</v>
      </c>
      <c r="C16" s="83">
        <v>550</v>
      </c>
      <c r="D16" s="99">
        <v>15</v>
      </c>
      <c r="E16" s="84" t="s">
        <v>29</v>
      </c>
    </row>
    <row r="17" spans="1:5" ht="90">
      <c r="A17" s="7">
        <f t="shared" si="0"/>
        <v>14</v>
      </c>
      <c r="B17" s="75" t="s">
        <v>290</v>
      </c>
      <c r="C17" s="83">
        <v>550</v>
      </c>
      <c r="D17" s="102">
        <v>15</v>
      </c>
      <c r="E17" s="84" t="s">
        <v>29</v>
      </c>
    </row>
    <row r="18" spans="1:5" ht="90">
      <c r="A18" s="7">
        <f t="shared" si="0"/>
        <v>15</v>
      </c>
      <c r="B18" s="104" t="s">
        <v>291</v>
      </c>
      <c r="C18" s="83">
        <v>550</v>
      </c>
      <c r="D18" s="98">
        <v>15</v>
      </c>
      <c r="E18" s="84" t="s">
        <v>29</v>
      </c>
    </row>
    <row r="19" spans="1:5" ht="90">
      <c r="A19" s="7">
        <f t="shared" si="0"/>
        <v>16</v>
      </c>
      <c r="B19" s="104" t="s">
        <v>292</v>
      </c>
      <c r="C19" s="83">
        <v>550</v>
      </c>
      <c r="D19" s="98">
        <v>15</v>
      </c>
      <c r="E19" s="84" t="s">
        <v>29</v>
      </c>
    </row>
    <row r="20" spans="1:5" ht="67.5">
      <c r="A20" s="7">
        <f t="shared" si="0"/>
        <v>17</v>
      </c>
      <c r="B20" s="106" t="s">
        <v>293</v>
      </c>
      <c r="C20" s="83">
        <v>550</v>
      </c>
      <c r="D20" s="99">
        <v>15</v>
      </c>
      <c r="E20" s="84" t="s">
        <v>29</v>
      </c>
    </row>
    <row r="21" spans="1:5" ht="90">
      <c r="A21" s="7">
        <f t="shared" si="0"/>
        <v>18</v>
      </c>
      <c r="B21" s="106" t="s">
        <v>294</v>
      </c>
      <c r="C21" s="83">
        <v>550</v>
      </c>
      <c r="D21" s="99">
        <v>12</v>
      </c>
      <c r="E21" s="84" t="s">
        <v>29</v>
      </c>
    </row>
    <row r="22" spans="1:5" ht="45">
      <c r="A22" s="7">
        <f t="shared" si="0"/>
        <v>19</v>
      </c>
      <c r="B22" s="104" t="s">
        <v>295</v>
      </c>
      <c r="C22" s="83">
        <v>20786.4</v>
      </c>
      <c r="D22" s="99">
        <v>15</v>
      </c>
      <c r="E22" s="84" t="s">
        <v>29</v>
      </c>
    </row>
    <row r="23" spans="1:5" ht="67.5">
      <c r="A23" s="7">
        <f t="shared" si="0"/>
        <v>20</v>
      </c>
      <c r="B23" s="106" t="s">
        <v>296</v>
      </c>
      <c r="C23" s="83">
        <v>20786.4</v>
      </c>
      <c r="D23" s="99">
        <v>8</v>
      </c>
      <c r="E23" s="84" t="s">
        <v>29</v>
      </c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9">
      <selection activeCell="B24" sqref="B24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6" t="s">
        <v>41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">
        <v>1</v>
      </c>
      <c r="B4" s="75" t="s">
        <v>297</v>
      </c>
      <c r="C4" s="78">
        <v>103560</v>
      </c>
      <c r="D4" s="95">
        <v>100</v>
      </c>
      <c r="E4" s="84" t="s">
        <v>29</v>
      </c>
    </row>
    <row r="5" spans="1:5" ht="56.25">
      <c r="A5" s="7">
        <f>A4+1</f>
        <v>2</v>
      </c>
      <c r="B5" s="75" t="s">
        <v>298</v>
      </c>
      <c r="C5" s="78">
        <v>550</v>
      </c>
      <c r="D5" s="95">
        <v>15</v>
      </c>
      <c r="E5" s="84" t="s">
        <v>29</v>
      </c>
    </row>
    <row r="6" spans="1:5" ht="90">
      <c r="A6" s="7">
        <f aca="true" t="shared" si="0" ref="A6:A24">A5+1</f>
        <v>3</v>
      </c>
      <c r="B6" s="75" t="s">
        <v>316</v>
      </c>
      <c r="C6" s="78">
        <v>103560</v>
      </c>
      <c r="D6" s="95">
        <v>100</v>
      </c>
      <c r="E6" s="84" t="s">
        <v>318</v>
      </c>
    </row>
    <row r="7" spans="1:5" ht="135">
      <c r="A7" s="7">
        <f t="shared" si="0"/>
        <v>4</v>
      </c>
      <c r="B7" s="75" t="s">
        <v>299</v>
      </c>
      <c r="C7" s="78">
        <v>144984</v>
      </c>
      <c r="D7" s="62">
        <v>140</v>
      </c>
      <c r="E7" s="84" t="s">
        <v>29</v>
      </c>
    </row>
    <row r="8" spans="1:5" ht="101.25">
      <c r="A8" s="7">
        <f t="shared" si="0"/>
        <v>5</v>
      </c>
      <c r="B8" s="75" t="s">
        <v>300</v>
      </c>
      <c r="C8" s="78">
        <v>20786.4</v>
      </c>
      <c r="D8" s="95">
        <v>5</v>
      </c>
      <c r="E8" s="75" t="s">
        <v>173</v>
      </c>
    </row>
    <row r="9" spans="1:5" ht="78.75">
      <c r="A9" s="7">
        <f t="shared" si="0"/>
        <v>6</v>
      </c>
      <c r="B9" s="75" t="s">
        <v>301</v>
      </c>
      <c r="C9" s="78">
        <v>144984</v>
      </c>
      <c r="D9" s="95">
        <v>140</v>
      </c>
      <c r="E9" s="84" t="s">
        <v>29</v>
      </c>
    </row>
    <row r="10" spans="1:5" ht="90">
      <c r="A10" s="7">
        <f t="shared" si="0"/>
        <v>7</v>
      </c>
      <c r="B10" s="119" t="s">
        <v>302</v>
      </c>
      <c r="C10" s="78">
        <v>550</v>
      </c>
      <c r="D10" s="95">
        <v>12</v>
      </c>
      <c r="E10" s="84" t="s">
        <v>29</v>
      </c>
    </row>
    <row r="11" spans="1:5" ht="90">
      <c r="A11" s="7">
        <f t="shared" si="0"/>
        <v>8</v>
      </c>
      <c r="B11" s="119" t="s">
        <v>303</v>
      </c>
      <c r="C11" s="78">
        <v>550</v>
      </c>
      <c r="D11" s="95">
        <v>12</v>
      </c>
      <c r="E11" s="84" t="s">
        <v>29</v>
      </c>
    </row>
    <row r="12" spans="1:5" ht="90">
      <c r="A12" s="7">
        <f t="shared" si="0"/>
        <v>9</v>
      </c>
      <c r="B12" s="119" t="s">
        <v>304</v>
      </c>
      <c r="C12" s="78">
        <v>550</v>
      </c>
      <c r="D12" s="95">
        <v>12</v>
      </c>
      <c r="E12" s="84" t="s">
        <v>29</v>
      </c>
    </row>
    <row r="13" spans="1:5" ht="67.5">
      <c r="A13" s="7">
        <f t="shared" si="0"/>
        <v>10</v>
      </c>
      <c r="B13" s="119" t="s">
        <v>305</v>
      </c>
      <c r="C13" s="78">
        <v>1890</v>
      </c>
      <c r="D13" s="95">
        <v>3</v>
      </c>
      <c r="E13" s="84" t="s">
        <v>77</v>
      </c>
    </row>
    <row r="14" spans="1:5" ht="112.5">
      <c r="A14" s="7">
        <f t="shared" si="0"/>
        <v>11</v>
      </c>
      <c r="B14" s="119" t="s">
        <v>306</v>
      </c>
      <c r="C14" s="78">
        <v>20786.4</v>
      </c>
      <c r="D14" s="95">
        <v>10</v>
      </c>
      <c r="E14" s="84" t="s">
        <v>29</v>
      </c>
    </row>
    <row r="15" spans="1:5" ht="67.5">
      <c r="A15" s="7">
        <f t="shared" si="0"/>
        <v>12</v>
      </c>
      <c r="B15" s="119" t="s">
        <v>307</v>
      </c>
      <c r="C15" s="78">
        <v>2520</v>
      </c>
      <c r="D15" s="95">
        <v>4</v>
      </c>
      <c r="E15" s="84" t="s">
        <v>77</v>
      </c>
    </row>
    <row r="16" spans="1:5" ht="67.5">
      <c r="A16" s="7">
        <f t="shared" si="0"/>
        <v>13</v>
      </c>
      <c r="B16" s="120" t="s">
        <v>308</v>
      </c>
      <c r="C16" s="78">
        <v>20786.4</v>
      </c>
      <c r="D16" s="95">
        <v>10</v>
      </c>
      <c r="E16" s="84" t="s">
        <v>77</v>
      </c>
    </row>
    <row r="17" spans="1:5" ht="101.25">
      <c r="A17" s="7">
        <f t="shared" si="0"/>
        <v>14</v>
      </c>
      <c r="B17" s="75" t="s">
        <v>309</v>
      </c>
      <c r="C17" s="78">
        <v>37800</v>
      </c>
      <c r="D17" s="95">
        <v>60</v>
      </c>
      <c r="E17" s="84" t="s">
        <v>77</v>
      </c>
    </row>
    <row r="18" spans="1:5" ht="90">
      <c r="A18" s="7">
        <f t="shared" si="0"/>
        <v>15</v>
      </c>
      <c r="B18" s="75" t="s">
        <v>310</v>
      </c>
      <c r="C18" s="78">
        <v>550</v>
      </c>
      <c r="D18" s="95">
        <v>12</v>
      </c>
      <c r="E18" s="84" t="s">
        <v>29</v>
      </c>
    </row>
    <row r="19" spans="1:5" ht="56.25">
      <c r="A19" s="7">
        <f t="shared" si="0"/>
        <v>16</v>
      </c>
      <c r="B19" s="75" t="s">
        <v>311</v>
      </c>
      <c r="C19" s="78">
        <v>51780</v>
      </c>
      <c r="D19" s="95">
        <v>50</v>
      </c>
      <c r="E19" s="84" t="s">
        <v>29</v>
      </c>
    </row>
    <row r="20" spans="1:5" ht="112.5">
      <c r="A20" s="7">
        <f t="shared" si="0"/>
        <v>17</v>
      </c>
      <c r="B20" s="75" t="s">
        <v>312</v>
      </c>
      <c r="C20" s="78">
        <v>550</v>
      </c>
      <c r="D20" s="95">
        <v>15</v>
      </c>
      <c r="E20" s="84" t="s">
        <v>77</v>
      </c>
    </row>
    <row r="21" spans="1:5" ht="101.25">
      <c r="A21" s="7">
        <f t="shared" si="0"/>
        <v>18</v>
      </c>
      <c r="B21" s="75" t="s">
        <v>313</v>
      </c>
      <c r="C21" s="78">
        <v>550</v>
      </c>
      <c r="D21" s="95">
        <v>3</v>
      </c>
      <c r="E21" s="84" t="s">
        <v>77</v>
      </c>
    </row>
    <row r="22" spans="1:5" ht="78.75">
      <c r="A22" s="7">
        <f t="shared" si="0"/>
        <v>19</v>
      </c>
      <c r="B22" s="75" t="s">
        <v>314</v>
      </c>
      <c r="C22" s="78">
        <v>20786.4</v>
      </c>
      <c r="D22" s="95">
        <v>15</v>
      </c>
      <c r="E22" s="84" t="s">
        <v>77</v>
      </c>
    </row>
    <row r="23" spans="1:5" ht="101.25">
      <c r="A23" s="7">
        <f t="shared" si="0"/>
        <v>20</v>
      </c>
      <c r="B23" s="75" t="s">
        <v>315</v>
      </c>
      <c r="C23" s="78">
        <v>550</v>
      </c>
      <c r="D23" s="95">
        <v>8.5</v>
      </c>
      <c r="E23" s="84" t="s">
        <v>29</v>
      </c>
    </row>
    <row r="24" spans="1:5" ht="67.5">
      <c r="A24" s="7">
        <f t="shared" si="0"/>
        <v>21</v>
      </c>
      <c r="B24" s="75" t="s">
        <v>317</v>
      </c>
      <c r="C24" s="78">
        <v>550</v>
      </c>
      <c r="D24" s="95">
        <v>15</v>
      </c>
      <c r="E24" s="84" t="s">
        <v>29</v>
      </c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 customHeight="1">
      <c r="A2" s="113" t="s">
        <v>4</v>
      </c>
      <c r="B2" s="115" t="s">
        <v>0</v>
      </c>
      <c r="C2" s="115"/>
      <c r="D2" s="115"/>
      <c r="E2" s="115" t="s">
        <v>3</v>
      </c>
      <c r="F2" s="115"/>
      <c r="G2" s="115"/>
      <c r="H2" s="115" t="s">
        <v>11</v>
      </c>
      <c r="I2" s="115"/>
      <c r="J2" s="115"/>
    </row>
    <row r="3" spans="1:10" ht="38.25">
      <c r="A3" s="11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>
        <v>19</v>
      </c>
      <c r="C10" s="1">
        <v>166.8</v>
      </c>
      <c r="D10" s="11">
        <v>88656.28</v>
      </c>
      <c r="E10" s="1">
        <v>1</v>
      </c>
      <c r="F10" s="1">
        <v>150</v>
      </c>
      <c r="G10" s="11">
        <v>155340</v>
      </c>
      <c r="H10" s="25">
        <f t="shared" si="0"/>
        <v>20</v>
      </c>
      <c r="I10" s="25">
        <f t="shared" si="1"/>
        <v>316.8</v>
      </c>
      <c r="J10" s="30">
        <f t="shared" si="2"/>
        <v>243996.28</v>
      </c>
      <c r="M10" s="12"/>
    </row>
    <row r="11" spans="1:10" s="39" customFormat="1" ht="12.75">
      <c r="A11" s="25" t="s">
        <v>13</v>
      </c>
      <c r="B11" s="25">
        <v>28</v>
      </c>
      <c r="C11" s="25">
        <v>618.9</v>
      </c>
      <c r="D11" s="30">
        <v>86303897.91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618.9</v>
      </c>
      <c r="J11" s="30">
        <f t="shared" si="2"/>
        <v>86303897.91</v>
      </c>
    </row>
    <row r="12" spans="1:10" s="29" customFormat="1" ht="12.75">
      <c r="A12" s="1" t="s">
        <v>14</v>
      </c>
      <c r="B12" s="43">
        <v>21</v>
      </c>
      <c r="C12" s="43">
        <v>609</v>
      </c>
      <c r="D12" s="44">
        <v>3354218.6</v>
      </c>
      <c r="E12" s="1">
        <v>0</v>
      </c>
      <c r="F12" s="1">
        <v>0</v>
      </c>
      <c r="G12" s="30">
        <v>0</v>
      </c>
      <c r="H12" s="25">
        <f t="shared" si="0"/>
        <v>21</v>
      </c>
      <c r="I12" s="25">
        <f t="shared" si="1"/>
        <v>609</v>
      </c>
      <c r="J12" s="30">
        <f t="shared" si="2"/>
        <v>3354218.6</v>
      </c>
    </row>
    <row r="13" spans="1:10" ht="12.75">
      <c r="A13" s="1" t="s">
        <v>15</v>
      </c>
      <c r="B13" s="43">
        <v>32</v>
      </c>
      <c r="C13" s="43">
        <v>724.15</v>
      </c>
      <c r="D13" s="44">
        <v>582951.02</v>
      </c>
      <c r="E13" s="43">
        <v>0</v>
      </c>
      <c r="F13" s="43">
        <v>0</v>
      </c>
      <c r="G13" s="44">
        <v>0</v>
      </c>
      <c r="H13" s="25">
        <f t="shared" si="0"/>
        <v>32</v>
      </c>
      <c r="I13" s="25">
        <f t="shared" si="1"/>
        <v>724.15</v>
      </c>
      <c r="J13" s="30">
        <f t="shared" si="2"/>
        <v>582951.02</v>
      </c>
    </row>
    <row r="14" spans="1:10" ht="12.75">
      <c r="A14" s="1" t="s">
        <v>16</v>
      </c>
      <c r="B14" s="1">
        <v>19</v>
      </c>
      <c r="C14" s="1">
        <v>599.6</v>
      </c>
      <c r="D14" s="11">
        <v>294002</v>
      </c>
      <c r="E14" s="1">
        <v>1</v>
      </c>
      <c r="F14" s="1">
        <v>60</v>
      </c>
      <c r="G14" s="11">
        <v>62136</v>
      </c>
      <c r="H14" s="25">
        <f t="shared" si="0"/>
        <v>20</v>
      </c>
      <c r="I14" s="25">
        <f t="shared" si="1"/>
        <v>659.6</v>
      </c>
      <c r="J14" s="30">
        <f t="shared" si="2"/>
        <v>356138</v>
      </c>
    </row>
    <row r="15" spans="1:10" ht="12.75">
      <c r="A15" s="1" t="s">
        <v>17</v>
      </c>
      <c r="B15" s="1">
        <v>21</v>
      </c>
      <c r="C15" s="1">
        <v>741.5</v>
      </c>
      <c r="D15" s="11">
        <v>679173.6</v>
      </c>
      <c r="E15" s="1">
        <v>0</v>
      </c>
      <c r="F15" s="1">
        <v>0</v>
      </c>
      <c r="G15" s="11">
        <v>0</v>
      </c>
      <c r="H15" s="25">
        <f t="shared" si="0"/>
        <v>21</v>
      </c>
      <c r="I15" s="25">
        <f t="shared" si="1"/>
        <v>741.5</v>
      </c>
      <c r="J15" s="30">
        <f t="shared" si="2"/>
        <v>679173.6</v>
      </c>
    </row>
    <row r="16" spans="1:11" ht="12.75">
      <c r="A16" s="45" t="s">
        <v>18</v>
      </c>
      <c r="B16" s="1">
        <f>SUM(B4:B15)</f>
        <v>262</v>
      </c>
      <c r="C16" s="1">
        <f aca="true" t="shared" si="3" ref="C16:J16">SUM(C4:C15)</f>
        <v>6803.15</v>
      </c>
      <c r="D16" s="11">
        <f t="shared" si="3"/>
        <v>93185078.76999998</v>
      </c>
      <c r="E16" s="1">
        <f t="shared" si="3"/>
        <v>7</v>
      </c>
      <c r="F16" s="1">
        <f t="shared" si="3"/>
        <v>1305</v>
      </c>
      <c r="G16" s="11">
        <f>SUM(G4:G15)</f>
        <v>1201920.4</v>
      </c>
      <c r="H16" s="1">
        <f t="shared" si="3"/>
        <v>269</v>
      </c>
      <c r="I16" s="1">
        <f t="shared" si="3"/>
        <v>8108.15</v>
      </c>
      <c r="J16" s="11">
        <f t="shared" si="3"/>
        <v>94386999.16999999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0" t="s">
        <v>42</v>
      </c>
      <c r="B2" s="110"/>
      <c r="C2" s="110"/>
      <c r="D2" s="110"/>
      <c r="E2" s="110"/>
      <c r="F2" s="110"/>
      <c r="G2" s="110"/>
    </row>
    <row r="3" spans="1:7" ht="12.75">
      <c r="A3" s="113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>
      <c r="A4" s="11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>
        <v>28</v>
      </c>
      <c r="C11" s="1">
        <v>486.2</v>
      </c>
      <c r="D11" s="1">
        <v>1</v>
      </c>
      <c r="E11" s="1">
        <v>300</v>
      </c>
      <c r="F11" s="26">
        <f t="shared" si="1"/>
        <v>29</v>
      </c>
      <c r="G11" s="26">
        <f t="shared" si="0"/>
        <v>786.2</v>
      </c>
    </row>
    <row r="12" spans="1:7" s="39" customFormat="1" ht="12.75">
      <c r="A12" s="25" t="s">
        <v>13</v>
      </c>
      <c r="B12" s="43">
        <v>25</v>
      </c>
      <c r="C12" s="43">
        <v>664.6</v>
      </c>
      <c r="D12" s="43">
        <v>0</v>
      </c>
      <c r="E12" s="43">
        <v>0</v>
      </c>
      <c r="F12" s="26">
        <f t="shared" si="1"/>
        <v>25</v>
      </c>
      <c r="G12" s="26">
        <f t="shared" si="0"/>
        <v>664.6</v>
      </c>
    </row>
    <row r="13" spans="1:7" ht="12.75">
      <c r="A13" s="1" t="s">
        <v>14</v>
      </c>
      <c r="B13" s="43">
        <v>16</v>
      </c>
      <c r="C13" s="43">
        <v>446.3</v>
      </c>
      <c r="D13" s="43">
        <v>1</v>
      </c>
      <c r="E13" s="43">
        <v>150</v>
      </c>
      <c r="F13" s="43">
        <f t="shared" si="1"/>
        <v>17</v>
      </c>
      <c r="G13" s="43">
        <f t="shared" si="0"/>
        <v>596.3</v>
      </c>
    </row>
    <row r="14" spans="1:7" ht="12.75">
      <c r="A14" s="1" t="s">
        <v>15</v>
      </c>
      <c r="B14" s="43">
        <v>22</v>
      </c>
      <c r="C14" s="43">
        <v>535.32</v>
      </c>
      <c r="D14" s="43">
        <v>0</v>
      </c>
      <c r="E14" s="43">
        <v>0</v>
      </c>
      <c r="F14" s="26">
        <f t="shared" si="1"/>
        <v>22</v>
      </c>
      <c r="G14" s="26">
        <f t="shared" si="0"/>
        <v>535.32</v>
      </c>
    </row>
    <row r="15" spans="1:7" ht="12.75">
      <c r="A15" s="1" t="s">
        <v>16</v>
      </c>
      <c r="B15" s="43">
        <v>17</v>
      </c>
      <c r="C15" s="43">
        <v>777.5</v>
      </c>
      <c r="D15" s="43">
        <v>2</v>
      </c>
      <c r="E15" s="43">
        <v>600</v>
      </c>
      <c r="F15" s="26">
        <f t="shared" si="1"/>
        <v>19</v>
      </c>
      <c r="G15" s="26">
        <f t="shared" si="0"/>
        <v>1377.5</v>
      </c>
    </row>
    <row r="16" spans="1:7" ht="12.75">
      <c r="A16" s="1" t="s">
        <v>17</v>
      </c>
      <c r="B16" s="1">
        <v>33</v>
      </c>
      <c r="C16" s="1">
        <v>785.63</v>
      </c>
      <c r="D16" s="1">
        <v>0</v>
      </c>
      <c r="E16" s="1">
        <v>0</v>
      </c>
      <c r="F16" s="26">
        <f t="shared" si="1"/>
        <v>33</v>
      </c>
      <c r="G16" s="26">
        <f t="shared" si="0"/>
        <v>785.63</v>
      </c>
    </row>
    <row r="17" spans="1:7" ht="12.75">
      <c r="A17" s="3" t="s">
        <v>18</v>
      </c>
      <c r="B17" s="1">
        <f>SUM(B5:B16)</f>
        <v>233</v>
      </c>
      <c r="C17" s="1">
        <f>SUM(C5:C16)</f>
        <v>6391.299999999999</v>
      </c>
      <c r="D17" s="1">
        <f>SUM(D5:D16)</f>
        <v>6</v>
      </c>
      <c r="E17" s="1">
        <f>SUM(E5:E16)</f>
        <v>1250.85</v>
      </c>
      <c r="F17" s="1">
        <f t="shared" si="1"/>
        <v>239</v>
      </c>
      <c r="G17" s="1">
        <f t="shared" si="0"/>
        <v>7642.15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6" t="s">
        <v>30</v>
      </c>
      <c r="B3" s="116"/>
      <c r="C3" s="116"/>
      <c r="D3" s="116"/>
      <c r="E3" s="11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6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6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6" t="s">
        <v>31</v>
      </c>
      <c r="B3" s="116"/>
      <c r="C3" s="116"/>
      <c r="D3" s="116"/>
      <c r="E3" s="11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94" t="s">
        <v>71</v>
      </c>
      <c r="C18" s="81">
        <v>10</v>
      </c>
      <c r="D18" s="95" t="s">
        <v>29</v>
      </c>
      <c r="E18" s="83">
        <v>10356</v>
      </c>
    </row>
    <row r="19" spans="1:5" s="8" customFormat="1" ht="45">
      <c r="A19" s="7">
        <f t="shared" si="0"/>
        <v>14</v>
      </c>
      <c r="B19" s="94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94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94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94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6" t="s">
        <v>32</v>
      </c>
      <c r="B1" s="116"/>
      <c r="C1" s="116"/>
      <c r="D1" s="116"/>
      <c r="E1" s="11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6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96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95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6" t="s">
        <v>33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6" t="s">
        <v>34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00" customWidth="1"/>
    <col min="2" max="2" width="21.25390625" style="100" customWidth="1"/>
    <col min="3" max="3" width="13.25390625" style="100" customWidth="1"/>
    <col min="4" max="4" width="9.125" style="100" customWidth="1"/>
    <col min="5" max="5" width="13.375" style="100" customWidth="1"/>
  </cols>
  <sheetData>
    <row r="1" spans="1:5" ht="12.75">
      <c r="A1" s="117" t="s">
        <v>35</v>
      </c>
      <c r="B1" s="117"/>
      <c r="C1" s="117"/>
      <c r="D1" s="117"/>
      <c r="E1" s="11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97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95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99">
        <v>15</v>
      </c>
      <c r="E28" s="84" t="s">
        <v>29</v>
      </c>
    </row>
    <row r="29" spans="1:5" ht="45">
      <c r="A29" s="7">
        <f t="shared" si="0"/>
        <v>27</v>
      </c>
      <c r="B29" s="98" t="s">
        <v>172</v>
      </c>
      <c r="C29" s="83">
        <v>550</v>
      </c>
      <c r="D29" s="99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99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99"/>
      <c r="D32" s="99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2020-01-30T10:44:03Z</dcterms:modified>
  <cp:category/>
  <cp:version/>
  <cp:contentType/>
  <cp:contentStatus/>
</cp:coreProperties>
</file>