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  <author>ES\y.boldyreva (WST-K49-013)</author>
  </authors>
  <commentList>
    <comment ref="C5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  <comment ref="D5" authorId="1">
      <text>
        <r>
          <rPr>
            <b/>
            <sz val="9"/>
            <rFont val="Tahoma"/>
            <family val="0"/>
          </rPr>
          <t>ES\y.boldyreva (WST-K49-013):</t>
        </r>
        <r>
          <rPr>
            <sz val="9"/>
            <rFont val="Tahoma"/>
            <family val="0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0"/>
          </rPr>
          <t>ES\y.boldyreva (WST-K49-013):</t>
        </r>
        <r>
          <rPr>
            <sz val="9"/>
            <rFont val="Tahoma"/>
            <family val="0"/>
          </rPr>
          <t xml:space="preserve">
факт
</t>
        </r>
      </text>
    </comment>
  </commentList>
</comments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<sst xmlns="http://schemas.openxmlformats.org/spreadsheetml/2006/main" count="25" uniqueCount="20">
  <si>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</si>
  <si>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</si>
  <si>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</si>
  <si>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</si>
  <si>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</si>
  <si>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</si>
  <si>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</si>
  <si>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</si>
  <si>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</si>
  <si>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</si>
  <si>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</si>
  <si>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</si>
  <si>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</si>
  <si>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</si>
  <si>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</si>
  <si>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</si>
  <si>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</si>
  <si>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</si>
  <si>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 xml:space="preserve"> 2023 год</t>
  </si>
  <si>
    <t>Раскрытие информации АО "ОРЭС - Петрозаводск"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</si>
</sst>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6" fillId="0" borderId="0">
      <alignment vertical="top"/>
      <protection/>
    </xf>
    <xf numFmtId="169" fontId="52" fillId="0" borderId="0">
      <alignment vertical="top"/>
      <protection/>
    </xf>
    <xf numFmtId="204" fontId="52" fillId="2" borderId="0">
      <alignment vertical="top"/>
      <protection/>
    </xf>
    <xf numFmtId="169" fontId="52" fillId="3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31" fillId="0" borderId="0">
      <alignment/>
      <protection locked="0"/>
    </xf>
    <xf numFmtId="166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0" fontId="31" fillId="0" borderId="1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1" fillId="0" borderId="1">
      <alignment/>
      <protection locked="0"/>
    </xf>
    <xf numFmtId="193" fontId="21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3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3" fillId="27" borderId="0" applyNumberFormat="0" applyBorder="0" applyAlignment="0" applyProtection="0"/>
    <xf numFmtId="0" fontId="77" fillId="28" borderId="0" applyNumberFormat="0" applyBorder="0" applyAlignment="0" applyProtection="0"/>
    <xf numFmtId="0" fontId="3" fillId="19" borderId="0" applyNumberFormat="0" applyBorder="0" applyAlignment="0" applyProtection="0"/>
    <xf numFmtId="0" fontId="77" fillId="29" borderId="0" applyNumberFormat="0" applyBorder="0" applyAlignment="0" applyProtection="0"/>
    <xf numFmtId="0" fontId="3" fillId="21" borderId="0" applyNumberFormat="0" applyBorder="0" applyAlignment="0" applyProtection="0"/>
    <xf numFmtId="0" fontId="77" fillId="30" borderId="0" applyNumberFormat="0" applyBorder="0" applyAlignment="0" applyProtection="0"/>
    <xf numFmtId="0" fontId="3" fillId="31" borderId="0" applyNumberFormat="0" applyBorder="0" applyAlignment="0" applyProtection="0"/>
    <xf numFmtId="0" fontId="77" fillId="32" borderId="0" applyNumberFormat="0" applyBorder="0" applyAlignment="0" applyProtection="0"/>
    <xf numFmtId="0" fontId="3" fillId="33" borderId="0" applyNumberFormat="0" applyBorder="0" applyAlignment="0" applyProtection="0"/>
    <xf numFmtId="0" fontId="77" fillId="34" borderId="0" applyNumberFormat="0" applyBorder="0" applyAlignment="0" applyProtection="0"/>
    <xf numFmtId="0" fontId="3" fillId="35" borderId="0" applyNumberFormat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21" fillId="0" borderId="3">
      <alignment/>
      <protection locked="0"/>
    </xf>
    <xf numFmtId="205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35" fillId="0" borderId="0" applyFill="0" applyBorder="0" applyAlignment="0">
      <protection/>
    </xf>
    <xf numFmtId="196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3" fontId="54" fillId="0" borderId="0" applyFont="0" applyFill="0" applyBorder="0" applyAlignment="0" applyProtection="0"/>
    <xf numFmtId="181" fontId="48" fillId="12" borderId="3">
      <alignment/>
      <protection/>
    </xf>
    <xf numFmtId="182" fontId="34" fillId="0" borderId="0" applyFont="0" applyFill="0" applyBorder="0" applyAlignment="0" applyProtection="0"/>
    <xf numFmtId="197" fontId="21" fillId="0" borderId="0" applyFont="0" applyFill="0" applyBorder="0" applyAlignment="0" applyProtection="0"/>
    <xf numFmtId="207" fontId="5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4" fillId="0" borderId="0" applyFont="0" applyFill="0" applyBorder="0" applyAlignment="0" applyProtection="0"/>
    <xf numFmtId="14" fontId="26" fillId="0" borderId="0">
      <alignment vertical="top"/>
      <protection/>
    </xf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55" fillId="0" borderId="0">
      <alignment vertical="top"/>
      <protection/>
    </xf>
    <xf numFmtId="199" fontId="21" fillId="0" borderId="0" applyFont="0" applyFill="0" applyBorder="0" applyAlignment="0" applyProtection="0"/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2" fontId="5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56" fillId="0" borderId="0">
      <alignment vertical="top"/>
      <protection/>
    </xf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58" fillId="0" borderId="0">
      <alignment vertical="top"/>
      <protection/>
    </xf>
    <xf numFmtId="0" fontId="39" fillId="0" borderId="0" applyNumberFormat="0" applyFill="0" applyBorder="0" applyAlignment="0" applyProtection="0"/>
    <xf numFmtId="0" fontId="34" fillId="0" borderId="0">
      <alignment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179" fontId="40" fillId="17" borderId="6">
      <alignment horizontal="center" vertical="center" wrapText="1"/>
      <protection locked="0"/>
    </xf>
    <xf numFmtId="189" fontId="52" fillId="0" borderId="0">
      <alignment vertical="top"/>
      <protection/>
    </xf>
    <xf numFmtId="189" fontId="52" fillId="2" borderId="0">
      <alignment vertical="top"/>
      <protection/>
    </xf>
    <xf numFmtId="208" fontId="52" fillId="3" borderId="0">
      <alignment vertical="top"/>
      <protection/>
    </xf>
    <xf numFmtId="0" fontId="30" fillId="0" borderId="0" applyNumberFormat="0" applyFill="0" applyBorder="0" applyAlignment="0" applyProtection="0"/>
    <xf numFmtId="0" fontId="41" fillId="0" borderId="0">
      <alignment vertical="center"/>
      <protection/>
    </xf>
    <xf numFmtId="0" fontId="42" fillId="36" borderId="6">
      <alignment horizontal="left" vertical="center" wrapText="1"/>
      <protection/>
    </xf>
    <xf numFmtId="177" fontId="40" fillId="0" borderId="7">
      <alignment horizontal="right" vertical="center" wrapText="1"/>
      <protection/>
    </xf>
    <xf numFmtId="0" fontId="25" fillId="2" borderId="0">
      <alignment/>
      <protection/>
    </xf>
    <xf numFmtId="184" fontId="24" fillId="37" borderId="7">
      <alignment vertical="center"/>
      <protection/>
    </xf>
    <xf numFmtId="167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44" fillId="0" borderId="0">
      <alignment/>
      <protection/>
    </xf>
    <xf numFmtId="0" fontId="43" fillId="0" borderId="0" applyNumberFormat="0">
      <alignment horizontal="left"/>
      <protection/>
    </xf>
    <xf numFmtId="0" fontId="24" fillId="2" borderId="8" applyNumberFormat="0" applyFont="0" applyFill="0" applyBorder="0" applyAlignment="0" applyProtection="0"/>
    <xf numFmtId="0" fontId="44" fillId="0" borderId="0">
      <alignment/>
      <protection/>
    </xf>
    <xf numFmtId="184" fontId="45" fillId="37" borderId="7">
      <alignment horizontal="center" vertical="center" wrapText="1"/>
      <protection locked="0"/>
    </xf>
    <xf numFmtId="0" fontId="24" fillId="0" borderId="0">
      <alignment vertical="center"/>
      <protection/>
    </xf>
    <xf numFmtId="4" fontId="61" fillId="38" borderId="9" applyNumberFormat="0" applyProtection="0">
      <alignment vertical="center"/>
    </xf>
    <xf numFmtId="4" fontId="62" fillId="38" borderId="9" applyNumberFormat="0" applyProtection="0">
      <alignment vertical="center"/>
    </xf>
    <xf numFmtId="4" fontId="61" fillId="38" borderId="9" applyNumberFormat="0" applyProtection="0">
      <alignment horizontal="left" vertical="center" indent="1"/>
    </xf>
    <xf numFmtId="4" fontId="61" fillId="38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7" borderId="9" applyNumberFormat="0" applyProtection="0">
      <alignment horizontal="right" vertical="center"/>
    </xf>
    <xf numFmtId="4" fontId="61" fillId="19" borderId="9" applyNumberFormat="0" applyProtection="0">
      <alignment horizontal="right" vertical="center"/>
    </xf>
    <xf numFmtId="4" fontId="61" fillId="39" borderId="9" applyNumberFormat="0" applyProtection="0">
      <alignment horizontal="right" vertical="center"/>
    </xf>
    <xf numFmtId="4" fontId="61" fillId="25" borderId="9" applyNumberFormat="0" applyProtection="0">
      <alignment horizontal="right" vertical="center"/>
    </xf>
    <xf numFmtId="4" fontId="61" fillId="35" borderId="9" applyNumberFormat="0" applyProtection="0">
      <alignment horizontal="right" vertical="center"/>
    </xf>
    <xf numFmtId="4" fontId="61" fillId="40" borderId="9" applyNumberFormat="0" applyProtection="0">
      <alignment horizontal="right" vertical="center"/>
    </xf>
    <xf numFmtId="4" fontId="61" fillId="41" borderId="9" applyNumberFormat="0" applyProtection="0">
      <alignment horizontal="right" vertical="center"/>
    </xf>
    <xf numFmtId="4" fontId="61" fillId="42" borderId="9" applyNumberFormat="0" applyProtection="0">
      <alignment horizontal="right" vertical="center"/>
    </xf>
    <xf numFmtId="4" fontId="61" fillId="21" borderId="9" applyNumberFormat="0" applyProtection="0">
      <alignment horizontal="right" vertical="center"/>
    </xf>
    <xf numFmtId="4" fontId="63" fillId="43" borderId="9" applyNumberFormat="0" applyProtection="0">
      <alignment horizontal="left" vertical="center" indent="1"/>
    </xf>
    <xf numFmtId="4" fontId="61" fillId="44" borderId="10" applyNumberFormat="0" applyProtection="0">
      <alignment horizontal="left" vertical="center" indent="1"/>
    </xf>
    <xf numFmtId="4" fontId="64" fillId="45" borderId="0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44" borderId="9" applyNumberFormat="0" applyProtection="0">
      <alignment horizontal="left" vertical="center" indent="1"/>
    </xf>
    <xf numFmtId="4" fontId="61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1" fillId="0" borderId="0">
      <alignment/>
      <protection/>
    </xf>
    <xf numFmtId="4" fontId="61" fillId="48" borderId="9" applyNumberFormat="0" applyProtection="0">
      <alignment vertical="center"/>
    </xf>
    <xf numFmtId="4" fontId="62" fillId="48" borderId="9" applyNumberFormat="0" applyProtection="0">
      <alignment vertical="center"/>
    </xf>
    <xf numFmtId="4" fontId="61" fillId="48" borderId="9" applyNumberFormat="0" applyProtection="0">
      <alignment horizontal="left" vertical="center" indent="1"/>
    </xf>
    <xf numFmtId="4" fontId="61" fillId="48" borderId="9" applyNumberFormat="0" applyProtection="0">
      <alignment horizontal="left" vertical="center" indent="1"/>
    </xf>
    <xf numFmtId="4" fontId="61" fillId="44" borderId="9" applyNumberFormat="0" applyProtection="0">
      <alignment horizontal="right" vertical="center"/>
    </xf>
    <xf numFmtId="4" fontId="62" fillId="44" borderId="9" applyNumberFormat="0" applyProtection="0">
      <alignment horizontal="right" vertical="center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65" fillId="0" borderId="0">
      <alignment/>
      <protection/>
    </xf>
    <xf numFmtId="4" fontId="66" fillId="44" borderId="9" applyNumberFormat="0" applyProtection="0">
      <alignment horizontal="right" vertical="center"/>
    </xf>
    <xf numFmtId="0" fontId="24" fillId="49" borderId="0">
      <alignment/>
      <protection/>
    </xf>
    <xf numFmtId="0" fontId="24" fillId="2" borderId="0">
      <alignment horizontal="center" vertical="center"/>
      <protection/>
    </xf>
    <xf numFmtId="189" fontId="67" fillId="50" borderId="0">
      <alignment horizontal="right" vertical="top"/>
      <protection/>
    </xf>
    <xf numFmtId="179" fontId="46" fillId="17" borderId="6" applyFont="0" applyAlignment="0" applyProtection="0"/>
    <xf numFmtId="0" fontId="22" fillId="36" borderId="6">
      <alignment horizontal="left" vertical="center" wrapText="1"/>
      <protection/>
    </xf>
    <xf numFmtId="200" fontId="46" fillId="0" borderId="6">
      <alignment horizontal="center" vertical="center" wrapText="1"/>
      <protection/>
    </xf>
    <xf numFmtId="201" fontId="46" fillId="17" borderId="6">
      <alignment horizontal="center" vertical="center" wrapText="1"/>
      <protection locked="0"/>
    </xf>
    <xf numFmtId="0" fontId="24" fillId="2" borderId="0">
      <alignment/>
      <protection/>
    </xf>
    <xf numFmtId="0" fontId="54" fillId="0" borderId="11" applyNumberFormat="0" applyFont="0" applyFill="0" applyAlignment="0" applyProtection="0"/>
    <xf numFmtId="184" fontId="47" fillId="39" borderId="12">
      <alignment horizontal="center"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84" fontId="24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3" fillId="53" borderId="0" applyNumberFormat="0" applyBorder="0" applyAlignment="0" applyProtection="0"/>
    <xf numFmtId="0" fontId="77" fillId="54" borderId="0" applyNumberFormat="0" applyBorder="0" applyAlignment="0" applyProtection="0"/>
    <xf numFmtId="0" fontId="3" fillId="39" borderId="0" applyNumberFormat="0" applyBorder="0" applyAlignment="0" applyProtection="0"/>
    <xf numFmtId="0" fontId="77" fillId="55" borderId="0" applyNumberFormat="0" applyBorder="0" applyAlignment="0" applyProtection="0"/>
    <xf numFmtId="0" fontId="3" fillId="41" borderId="0" applyNumberFormat="0" applyBorder="0" applyAlignment="0" applyProtection="0"/>
    <xf numFmtId="0" fontId="77" fillId="56" borderId="0" applyNumberFormat="0" applyBorder="0" applyAlignment="0" applyProtection="0"/>
    <xf numFmtId="0" fontId="3" fillId="31" borderId="0" applyNumberFormat="0" applyBorder="0" applyAlignment="0" applyProtection="0"/>
    <xf numFmtId="0" fontId="77" fillId="57" borderId="0" applyNumberFormat="0" applyBorder="0" applyAlignment="0" applyProtection="0"/>
    <xf numFmtId="0" fontId="3" fillId="33" borderId="0" applyNumberFormat="0" applyBorder="0" applyAlignment="0" applyProtection="0"/>
    <xf numFmtId="0" fontId="77" fillId="58" borderId="0" applyNumberFormat="0" applyBorder="0" applyAlignment="0" applyProtection="0"/>
    <xf numFmtId="0" fontId="3" fillId="40" borderId="0" applyNumberFormat="0" applyBorder="0" applyAlignment="0" applyProtection="0"/>
    <xf numFmtId="181" fontId="21" fillId="0" borderId="3">
      <alignment/>
      <protection locked="0"/>
    </xf>
    <xf numFmtId="0" fontId="78" fillId="59" borderId="13" applyNumberFormat="0" applyAlignment="0" applyProtection="0"/>
    <xf numFmtId="0" fontId="4" fillId="14" borderId="14" applyNumberFormat="0" applyAlignment="0" applyProtection="0"/>
    <xf numFmtId="0" fontId="79" fillId="60" borderId="15" applyNumberFormat="0" applyAlignment="0" applyProtection="0"/>
    <xf numFmtId="0" fontId="5" fillId="2" borderId="9" applyNumberFormat="0" applyAlignment="0" applyProtection="0"/>
    <xf numFmtId="0" fontId="80" fillId="60" borderId="13" applyNumberFormat="0" applyAlignment="0" applyProtection="0"/>
    <xf numFmtId="0" fontId="6" fillId="2" borderId="14" applyNumberFormat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8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7" fillId="0" borderId="17" applyNumberFormat="0" applyFill="0" applyAlignment="0" applyProtection="0"/>
    <xf numFmtId="0" fontId="83" fillId="0" borderId="18" applyNumberFormat="0" applyFill="0" applyAlignment="0" applyProtection="0"/>
    <xf numFmtId="0" fontId="8" fillId="0" borderId="19" applyNumberFormat="0" applyFill="0" applyAlignment="0" applyProtection="0"/>
    <xf numFmtId="0" fontId="84" fillId="0" borderId="20" applyNumberFormat="0" applyFill="0" applyAlignment="0" applyProtection="0"/>
    <xf numFmtId="0" fontId="9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22" applyBorder="0">
      <alignment horizontal="center" vertical="center" wrapText="1"/>
      <protection/>
    </xf>
    <xf numFmtId="181" fontId="48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0" fillId="0" borderId="24" applyNumberFormat="0" applyFill="0" applyAlignment="0" applyProtection="0"/>
    <xf numFmtId="3" fontId="48" fillId="0" borderId="7" applyBorder="0">
      <alignment vertical="center"/>
      <protection/>
    </xf>
    <xf numFmtId="0" fontId="86" fillId="61" borderId="25" applyNumberFormat="0" applyAlignment="0" applyProtection="0"/>
    <xf numFmtId="0" fontId="11" fillId="47" borderId="26" applyNumberFormat="0" applyAlignment="0" applyProtection="0"/>
    <xf numFmtId="0" fontId="33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3" fillId="38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justify" vertical="center" wrapText="1"/>
    </xf>
    <xf numFmtId="172" fontId="49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1" fillId="48" borderId="29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0">
      <alignment/>
      <protection/>
    </xf>
    <xf numFmtId="9" fontId="21" fillId="0" borderId="0" applyFont="0" applyFill="0" applyBorder="0" applyAlignment="0" applyProtection="0"/>
    <xf numFmtId="0" fontId="91" fillId="0" borderId="30" applyNumberFormat="0" applyFill="0" applyAlignment="0" applyProtection="0"/>
    <xf numFmtId="0" fontId="16" fillId="0" borderId="31" applyNumberFormat="0" applyFill="0" applyAlignment="0" applyProtection="0"/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71" fillId="0" borderId="0">
      <alignment horizontal="center"/>
      <protection/>
    </xf>
    <xf numFmtId="187" fontId="21" fillId="0" borderId="0" applyFont="0" applyFill="0" applyBorder="0" applyAlignment="0" applyProtection="0"/>
    <xf numFmtId="3" fontId="50" fillId="0" borderId="32" applyFont="0" applyBorder="0">
      <alignment horizontal="right"/>
      <protection locked="0"/>
    </xf>
    <xf numFmtId="188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1" fillId="65" borderId="34">
      <alignment vertical="center"/>
      <protection/>
    </xf>
    <xf numFmtId="0" fontId="93" fillId="66" borderId="0" applyNumberFormat="0" applyBorder="0" applyAlignment="0" applyProtection="0"/>
    <xf numFmtId="0" fontId="18" fillId="3" borderId="0" applyNumberFormat="0" applyBorder="0" applyAlignment="0" applyProtection="0"/>
    <xf numFmtId="175" fontId="21" fillId="0" borderId="7" applyFont="0" applyFill="0" applyBorder="0" applyProtection="0">
      <alignment horizontal="center" vertical="center"/>
    </xf>
    <xf numFmtId="183" fontId="31" fillId="0" borderId="0">
      <alignment/>
      <protection locked="0"/>
    </xf>
    <xf numFmtId="0" fontId="21" fillId="0" borderId="7" applyBorder="0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38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9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0" fillId="67" borderId="7" xfId="386" applyNumberFormat="1" applyFont="1" applyFill="1" applyBorder="1" applyAlignment="1">
      <alignment horizontal="center" vertical="center"/>
    </xf>
    <xf numFmtId="0" fontId="20" fillId="67" borderId="7" xfId="0" applyFont="1" applyFill="1" applyBorder="1" applyAlignment="1">
      <alignment wrapText="1"/>
    </xf>
    <xf numFmtId="0" fontId="20" fillId="67" borderId="7" xfId="0" applyFont="1" applyFill="1" applyBorder="1" applyAlignment="1">
      <alignment horizontal="center" vertical="center" wrapText="1"/>
    </xf>
    <xf numFmtId="167" fontId="20" fillId="67" borderId="7" xfId="386" applyNumberFormat="1" applyFont="1" applyFill="1" applyBorder="1" applyAlignment="1">
      <alignment horizontal="center" vertical="center"/>
    </xf>
    <xf numFmtId="167" fontId="19" fillId="67" borderId="7" xfId="386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2" fontId="20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9" fillId="67" borderId="7" xfId="38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174" fontId="20" fillId="67" borderId="7" xfId="386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/>
    </xf>
    <xf numFmtId="0" fontId="10" fillId="0" borderId="3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170" fontId="1" fillId="67" borderId="36" xfId="386" applyNumberFormat="1" applyFont="1" applyFill="1" applyBorder="1" applyAlignment="1">
      <alignment horizontal="center" vertical="center"/>
    </xf>
    <xf numFmtId="167" fontId="20" fillId="67" borderId="36" xfId="386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2" fontId="20" fillId="67" borderId="36" xfId="0" applyNumberFormat="1" applyFont="1" applyFill="1" applyBorder="1" applyAlignment="1">
      <alignment horizontal="center" vertical="center"/>
    </xf>
    <xf numFmtId="173" fontId="10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AB10" sqref="AB10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hidden="1" customWidth="1"/>
    <col min="4" max="4" width="15.7109375" style="2" customWidth="1"/>
    <col min="5" max="5" width="16.8515625" style="2" hidden="1" customWidth="1"/>
    <col min="6" max="6" width="15.57421875" style="2" hidden="1" customWidth="1"/>
    <col min="7" max="7" width="14.421875" style="2" hidden="1" customWidth="1"/>
    <col min="8" max="8" width="14.28125" style="2" hidden="1" customWidth="1"/>
    <col min="9" max="11" width="14.421875" style="2" hidden="1" customWidth="1"/>
    <col min="12" max="12" width="15.8515625" style="2" hidden="1" customWidth="1"/>
    <col min="13" max="13" width="15.7109375" style="2" hidden="1" customWidth="1"/>
    <col min="14" max="14" width="16.00390625" style="2" hidden="1" customWidth="1"/>
    <col min="15" max="15" width="17.421875" style="2" hidden="1" customWidth="1"/>
    <col min="16" max="16" width="9.140625" style="2" customWidth="1"/>
    <col min="17" max="17" width="10.00390625" style="2" hidden="1" customWidth="1"/>
    <col min="18" max="18" width="10.57421875" style="2" hidden="1" customWidth="1"/>
    <col min="19" max="19" width="0" style="2" hidden="1" customWidth="1"/>
    <col min="20" max="16384" width="9.140625" style="2" customWidth="1"/>
  </cols>
  <sheetData>
    <row r="1" spans="1:15" ht="15">
      <c r="A1" s="26" t="s">
        <v>19</v>
      </c>
      <c r="O1" s="21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2" t="s">
        <v>18</v>
      </c>
    </row>
    <row r="4" spans="1:15" ht="30" customHeight="1">
      <c r="A4" s="27" t="s">
        <v>14</v>
      </c>
      <c r="B4" s="28"/>
      <c r="C4" s="28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8" ht="48" customHeight="1">
      <c r="A5" s="6" t="s">
        <v>13</v>
      </c>
      <c r="B5" s="8" t="s">
        <v>11</v>
      </c>
      <c r="C5" s="9">
        <v>10565.623000000021</v>
      </c>
      <c r="D5" s="9">
        <v>11657.72</v>
      </c>
      <c r="E5" s="33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22223.343000000023</v>
      </c>
      <c r="P5" s="5"/>
      <c r="R5" s="19"/>
    </row>
    <row r="6" spans="1:19" ht="60">
      <c r="A6" s="11" t="s">
        <v>15</v>
      </c>
      <c r="B6" s="12" t="s">
        <v>16</v>
      </c>
      <c r="C6" s="23">
        <v>28506.8961</v>
      </c>
      <c r="D6" s="23">
        <v>28992.46986</v>
      </c>
      <c r="E6" s="34"/>
      <c r="F6" s="23"/>
      <c r="G6" s="23"/>
      <c r="H6" s="23"/>
      <c r="I6" s="23"/>
      <c r="J6" s="23"/>
      <c r="K6" s="23"/>
      <c r="L6" s="23"/>
      <c r="M6" s="23"/>
      <c r="N6" s="13"/>
      <c r="O6" s="14">
        <f>SUM(C6:N6)</f>
        <v>57499.36596</v>
      </c>
      <c r="Q6" s="2">
        <v>26386.8761464</v>
      </c>
      <c r="R6" s="2">
        <f>Q6*20/100</f>
        <v>5277.375229280001</v>
      </c>
      <c r="S6" s="2">
        <f>Q6+R6</f>
        <v>31664.251375680004</v>
      </c>
    </row>
    <row r="7" spans="1:15" ht="15">
      <c r="A7" s="30" t="s">
        <v>12</v>
      </c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8" ht="60">
      <c r="A8" s="11" t="s">
        <v>13</v>
      </c>
      <c r="B8" s="12" t="s">
        <v>11</v>
      </c>
      <c r="C8" s="15">
        <v>37.00099999999975</v>
      </c>
      <c r="D8" s="24">
        <v>127.25000000000045</v>
      </c>
      <c r="E8" s="35"/>
      <c r="F8" s="24"/>
      <c r="G8" s="24"/>
      <c r="H8" s="24"/>
      <c r="I8" s="24"/>
      <c r="J8" s="24"/>
      <c r="K8" s="24"/>
      <c r="L8" s="15"/>
      <c r="M8" s="15"/>
      <c r="N8" s="15"/>
      <c r="O8" s="16">
        <f>SUM(C8:N8)</f>
        <v>164.2510000000002</v>
      </c>
      <c r="R8" s="18"/>
    </row>
    <row r="9" spans="1:19" ht="60">
      <c r="A9" s="11" t="s">
        <v>15</v>
      </c>
      <c r="B9" s="12" t="s">
        <v>16</v>
      </c>
      <c r="C9" s="17">
        <v>116.46878</v>
      </c>
      <c r="D9" s="17">
        <v>294.87592</v>
      </c>
      <c r="E9" s="36"/>
      <c r="F9" s="17"/>
      <c r="G9" s="17"/>
      <c r="H9" s="17"/>
      <c r="I9" s="17"/>
      <c r="J9" s="17"/>
      <c r="K9" s="17"/>
      <c r="L9" s="25"/>
      <c r="M9" s="17"/>
      <c r="N9" s="17"/>
      <c r="O9" s="20">
        <f>SUM(C9:N9)</f>
        <v>411.3447</v>
      </c>
      <c r="Q9" s="2">
        <v>87.64564029999944</v>
      </c>
      <c r="R9" s="2">
        <f>Q9*20/100</f>
        <v>17.529128059999888</v>
      </c>
      <c r="S9" s="2">
        <f>Q9+R9</f>
        <v>105.17476835999933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1"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2023-04-19T06:20:29Z</dcterms:modified>
  <cp:category/>
  <cp:version/>
  <cp:contentType/>
  <cp:contentStatus/>
</cp:coreProperties>
</file>