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1385" tabRatio="820" activeTab="0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апрель'!$A$2:$E$2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comments2.xml><?xml version="1.0" encoding="utf-8"?>
<comments xmlns="http://schemas.openxmlformats.org/spreadsheetml/2006/main">
  <authors>
    <author>ES\e.ivanova (WST-KIR-148)</author>
  </authors>
  <commentList>
    <comment ref="B8" authorId="0">
      <text>
        <r>
          <rPr>
            <b/>
            <sz val="9"/>
            <rFont val="Tahoma"/>
            <family val="2"/>
          </rPr>
          <t>ES\e.ivanova (WST-KIR-148):</t>
        </r>
        <r>
          <rPr>
            <sz val="9"/>
            <rFont val="Tahoma"/>
            <family val="2"/>
          </rPr>
          <t xml:space="preserve">
с учетом Пряжи
</t>
        </r>
      </text>
    </comment>
    <comment ref="B9" authorId="0">
      <text>
        <r>
          <rPr>
            <b/>
            <sz val="9"/>
            <rFont val="Tahoma"/>
            <family val="2"/>
          </rPr>
          <t>ES\e.ivanova (WST-KIR-148):</t>
        </r>
        <r>
          <rPr>
            <sz val="9"/>
            <rFont val="Tahoma"/>
            <family val="2"/>
          </rPr>
          <t xml:space="preserve">
с учетом пряжи
</t>
        </r>
      </text>
    </comment>
  </commentList>
</comments>
</file>

<file path=xl/comments9.xml><?xml version="1.0" encoding="utf-8"?>
<comments xmlns="http://schemas.openxmlformats.org/spreadsheetml/2006/main">
  <authors>
    <author>ES\e.ivanova (WST-KIR-148)</author>
  </authors>
  <commentList>
    <comment ref="A1" authorId="0">
      <text>
        <r>
          <rPr>
            <b/>
            <sz val="9"/>
            <rFont val="Tahoma"/>
            <family val="2"/>
          </rPr>
          <t>ES\e.ivanova (WST-KIR-148):</t>
        </r>
        <r>
          <rPr>
            <sz val="9"/>
            <rFont val="Tahoma"/>
            <family val="2"/>
          </rPr>
          <t xml:space="preserve">
с учетом Пряжи</t>
        </r>
      </text>
    </comment>
  </commentList>
</comments>
</file>

<file path=xl/sharedStrings.xml><?xml version="1.0" encoding="utf-8"?>
<sst xmlns="http://schemas.openxmlformats.org/spreadsheetml/2006/main" count="477" uniqueCount="206">
  <si>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</si>
  <si>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</si>
  <si>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</si>
  <si>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</si>
  <si>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</si>
  <si>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</si>
  <si>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</si>
  <si>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</si>
  <si>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</si>
  <si>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</si>
  <si>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</si>
  <si>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</si>
  <si>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</si>
  <si>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</si>
  <si>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</si>
  <si>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</si>
  <si>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</si>
  <si>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</si>
  <si>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</si>
  <si>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</si>
  <si>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</si>
  <si>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</si>
  <si>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</si>
  <si>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</si>
  <si>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</si>
  <si>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</si>
  <si>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</si>
  <si>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</si>
  <si>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</si>
  <si>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расторгнуто</t>
  </si>
  <si>
    <t>Итого, с учетом расторгнутых</t>
  </si>
  <si>
    <t>Данные по тех. присоединениям за декабрь 2014г.</t>
  </si>
  <si>
    <t>Данные по тех. присоединениям за октябрь 2014г.</t>
  </si>
  <si>
    <t>1 год</t>
  </si>
  <si>
    <t>4 месяца</t>
  </si>
  <si>
    <t>15 раб. дней</t>
  </si>
  <si>
    <t>Договоры на технологическое присоединение за январь 2015 года.</t>
  </si>
  <si>
    <t>Договоры на технологическое присоединение за февраль 2015 года.</t>
  </si>
  <si>
    <t>Данные по тех. присоединениям за март 2015г.</t>
  </si>
  <si>
    <t>Данные по тех. присоединениям за апрель 2015г.</t>
  </si>
  <si>
    <t>Данные по тех. присоединениям за май 2015г.</t>
  </si>
  <si>
    <t>Данные по тех. присоединениям за июль 2015г.</t>
  </si>
  <si>
    <t>Данные по тех. присоединениям за август 2015г.</t>
  </si>
  <si>
    <t>Данные по тех. присоединениям за сентябрь 2015г.</t>
  </si>
  <si>
    <t>Данные по тех. присоединениям за ноябрь 2015г.</t>
  </si>
  <si>
    <t>базовая станция сотовой связи в районе д.№10 по ул. Хейкконена</t>
  </si>
  <si>
    <t>временное электроснабжение на период строительства 120-квартирного жилого дома в районе ул. Кемской и Петрова, кадастровый номер участка 10:01:0180110:700. Постоянные ТУ-23-В от 04.06.2013г.</t>
  </si>
  <si>
    <t>ангар в районе Южной промзоны, условный номер объекта 10-10-01/028/2007-482</t>
  </si>
  <si>
    <t>жилой дом по ул. Тимоскайнена, 6, земельный участок с кадастровым номером 10:01:0050132:1</t>
  </si>
  <si>
    <t>дополнительная мощность на универсам по ул. Кемской, 3. Ранее присоединенная мощность 24.7 кВт.</t>
  </si>
  <si>
    <t>индивидуальный жилой дом в районе ул. Рабочей, у д. № 28, кадастровый номер участка 10:01:0050168:157</t>
  </si>
  <si>
    <t>дополнительная мощность на индивидуальный жилой дом по ул. Чкалова, кадастровый номер участка 10:01:0110111:22</t>
  </si>
  <si>
    <t>личное подсобное хозяйство в п. Устье (Кварцитный) на земельном участке, кадастровый номер 10:22:01 02 02 :0020</t>
  </si>
  <si>
    <t>нежилое помещение №220 в подвале дома №15 по пр. Ленина</t>
  </si>
  <si>
    <t>индивидуальный жилой дом в районе урочища Лососинного, кадастровый номер 10:20:0064701:697</t>
  </si>
  <si>
    <t>дополнительная мощность на индивидуальный жилой дом по ул. Борнаволокской, 48. Ранее присоединено 6 кВт.</t>
  </si>
  <si>
    <t>дополнительная мощность на индивидуальный жилой дом по ул. Муезерской, 25. Ранее выданы ТУ-376-Н от 11.06.99г. На 5 кВт.</t>
  </si>
  <si>
    <t>Количество выполненных тех. присоединений за 2015 год</t>
  </si>
  <si>
    <t>Количество заключенных договоров на технологическое присоединение за 2015 год</t>
  </si>
  <si>
    <t>Количество поданных заявок на тех. присоединение за 2015 год</t>
  </si>
  <si>
    <t>Количество аннулированных заявок на тех. присоединение за  2015 год</t>
  </si>
  <si>
    <t>дополнительная мощность на индивидуальный жилой дом по ул. Ладожской, 42-а</t>
  </si>
  <si>
    <t>временное электроснабжение на период строительства автотехцентра по ремонту и продаже автомомбилей в районе д. №13 по ул. Балтийской, кадастровый номер участка 10:01:14 01 65:132. Постоянные ТУ-95-В от 23.09.2014</t>
  </si>
  <si>
    <t>дополнительная мощность для надстройки 6-го этажа учебного корпуса консерватории по ул. Ленинградская, д. 16</t>
  </si>
  <si>
    <t>дополнительная мощность на многоквартирный жилой дом по ул. Мончегорской, 31 на пересечении с ул. Чехова, кадастровый номер 10:01:0140137:35. Ранее выданные ТУ-117-Н от 17.04.2014г.</t>
  </si>
  <si>
    <t>дополнительная мощность на стоматологическую клинику по наб. Варкауса, 21 в пом. 170. Ранее присоединенная мощность 15 кВт. Общая максимальная мощность 40 кВт.</t>
  </si>
  <si>
    <t>дополнительная мощность на индивидуальный жилой дом по пер. Тракторному, 4</t>
  </si>
  <si>
    <t>индивидуальный жилой дом в ТИЗ "Усадьба", кадастровый номер участка 10:01:16 01 05:190</t>
  </si>
  <si>
    <t>дополнительная мощность на индивидуальный жилой дом по ул. Паустовского, 15А. Ранее выданные ТУ-280-Н от 25.06.13г. На 30 кВт.</t>
  </si>
  <si>
    <t>дополнительная мощность на здание общественного центра по б. Интернационалистов, 13. Ранее присоединенная мощность 225 кВт с ТП-637. Общая максимальная мощность 300 кВт (75 кВт - с ТП-353)</t>
  </si>
  <si>
    <t>дополнительная мощность на индивидуальный жилой дом по ул. Революционной, 46</t>
  </si>
  <si>
    <t>дополнительная мощность на индивидуальный жилой дом по ул. Пархоменко, 65</t>
  </si>
  <si>
    <t>индивидуальный жилой дом в ТИЗ "Усадьба", кадастровый номер участка 10:01:0160105:203</t>
  </si>
  <si>
    <t>индивидуальный жилой дом в районе ул. Сулажгорского кирпичного завода, кадастровый номер участка 10:01:0220117:78</t>
  </si>
  <si>
    <t>индивидуальный дачный дом в районе урочища Лососинного, кадастровый номер участка 10:20:0064701:466</t>
  </si>
  <si>
    <t>дополнительная мощность на индивидуальный жилой дом по ул. Нахимова, 21</t>
  </si>
  <si>
    <t>индивидульный жилой дом в районе д. №31 по ул. Рабочей, кадастровый номер участка 10:01:0050159:92</t>
  </si>
  <si>
    <t>дополнительная мощность на индивидуальный жилой дом по ул. Короленко, 38</t>
  </si>
  <si>
    <t>временное электроснабжение бытовки на период строительства ИЖД в районе ул. Рабочей, кад. Номер 10:01:0050160:109. Постоянные ТУ № 157-Н от 14.05.2014г.</t>
  </si>
  <si>
    <t>временное электроснабжение на период строительства автомойки в районе ул. Правды, кадастровый номер участка 10:01:0130113:120. Постоянные ТУ-92-Н от 24.04.2014г.</t>
  </si>
  <si>
    <t>дополнительная мощность на индивидуальный жилой дом по Вытегорскому ш., 45</t>
  </si>
  <si>
    <t>индивидуальный жилой дом в районе ул. Лиственной в ТИЗ "Усадьбе", кадастровый номер участка 10:01:0160104:216</t>
  </si>
  <si>
    <t>дополнительная мощность на индивидуальный жилой дом по ул. Земнухова, д. 6</t>
  </si>
  <si>
    <t>временное электроснабжение на период строительства универсама по ул. Кемской, 3. Постоянные ТУ-399-Н от 22.12.2014г.</t>
  </si>
  <si>
    <t>временное электроснабжение на период строительства индивидуального жилого дома в районе урочища Лососинного, кадастровый номер 10:20:0064701:680. Постоянные ТУ-70-В от 28.07.2014г.</t>
  </si>
  <si>
    <t>дополнительная мощность на индивидуальный жилой дом по ул. Матросова, 8. Ранее присоединенная мощность 3 кВт</t>
  </si>
  <si>
    <t>индивидуальный жилой дом в районе урочища Лососинного, кадастровый номер 10:20:64701:760</t>
  </si>
  <si>
    <t>автомойка машин с кафе по ул. Ригачина, 62</t>
  </si>
  <si>
    <t>дополнительная мощность на индивидуальный жилой дом по пер. Ватутина, 13</t>
  </si>
  <si>
    <t>временное электроснабжение на период строительства индивидуального жилого дома в районе ул. Р.Рождественского, кадастровый номер участка 10:01:0100119:184. Постоянные ТУ-42-В от 23.05.2014г.</t>
  </si>
  <si>
    <t>временное электроснабжение на период строительства индивидуального жилого дома в районе урочища Лососинного, кадастровый номер 10:20:0064701:191. Постоянные ТУ-602-Н от 02.11.2012г.</t>
  </si>
  <si>
    <t>гаражный бокс по ул. Краснодонцев, 56, кадастровый номер участка 10:01:0030141:43</t>
  </si>
  <si>
    <t>индивидуальный жилой дом по ул. Гранитной, кадастровый номер участка 10:01:0140108:29</t>
  </si>
  <si>
    <t>дополнительная мощность на индивидуальный жилой дом в ТИЗ "Усадьба", кадастровый номер участка 10:01:016 01 05:013. Ранее выданные ТУ-498-Н от 21.07.2008</t>
  </si>
  <si>
    <t>временное электроснабжение на период строительства индивидуального жилого дома в ТИЗ "Усадьба", в районе ул. Усадебной, кадастровый номер участка 10:01:0160105:435. Постоянные ТУ-200-Н от 20.06.2014</t>
  </si>
  <si>
    <t>временное электроснабжение на период строительства индивидуального жилого дома в районе урочища Лососинного, кадастровый номер участка 10:20:0064701:697</t>
  </si>
  <si>
    <t>дополнительная мощность на индивидуальный жилой дом по ул. Гвардейской, 44</t>
  </si>
  <si>
    <t>временное электроснабжение на период строительства индивидуального жилого дома в районе урочища Лососинного, кадастровый номер участка 10:20:0064701:163. Постоянные ТУ VI-24-38 jn 27.01.2015</t>
  </si>
  <si>
    <t>торгово-административное здание по ул. Фурманова, кадастровый номер участка 10:01:11 01 48:52</t>
  </si>
  <si>
    <t>индивидуальный жилой дом в районе урочища Лососинного, кадастровый номер участка 10:20:0064701:691</t>
  </si>
  <si>
    <t>временное электроснабжение бытовки на период строительства индивидуального жилого дома в районе ул. Борнаволокской, кадастровый номер участка 10:01:0050172:85. Постоянный ТУ-41-В от 22.05.2014г.</t>
  </si>
  <si>
    <t>дополнительная мощность на индивидуальный жилой дом по ул. Клубной, 3</t>
  </si>
  <si>
    <t>торговый киоск в районе пр. А.Невского, 40</t>
  </si>
  <si>
    <t>индивидуальный жилой дом в районе ул. Сулажгорского кирпичного завода, кадастровый номер участка 10:01:0220105:115</t>
  </si>
  <si>
    <t>дополнительная мощность на индивидуальный жилой дом по ул. Ватутина, д. 3</t>
  </si>
  <si>
    <t>6 месяцев</t>
  </si>
  <si>
    <t>дополнительная мощность на индивидуальный жилой дом по ул. Полярной, 50</t>
  </si>
  <si>
    <t>индивидуальный жилой дом в районе ул. Малой, кадастровый номер участка 10:01:0050148:24</t>
  </si>
  <si>
    <t>временное электроснабжение на период строительства индивидуального жилого дома в районе ул. Сулажгорского кирпичного завода, кадастровый номер 10:01:0220106:165. Постоянные ТУ-383-Н от 28.08.2013</t>
  </si>
  <si>
    <t>временное электроснабжение на период строительства автомойки по ул. Ригачина, 62</t>
  </si>
  <si>
    <t>временное электроснабжение на период строительства индивидуального жилого дома в ТИЗ "Усадьбе", кадастровый номер участка 10:01:0160105:203. Постоянные ТУ-17-Н от 15.02.2015г.</t>
  </si>
  <si>
    <t>индивидуальный жилой дом в урочище Лососинное, ул. Михайловская, 10, кадастровый номер участка 10:20:0064701:683</t>
  </si>
  <si>
    <t>индивидуальный жилой дом в урочище Лососинное, ул. Михайловская, д. 11, кадастровый номер участка 10:20:0064701:750</t>
  </si>
  <si>
    <t>индивидуальный жилой дом по ул. Рябиновой, 24, кадастровый номер 10:01:120121:002</t>
  </si>
  <si>
    <t>временное электроснабжение на период строительства детского кафе по ул. Ровио. Постоянные ТУ-220-Н от 03.06.2013г.</t>
  </si>
  <si>
    <t>дополнительная мощность на индивидуальный жилой дом по пер. Лыжному, 13</t>
  </si>
  <si>
    <t>индивидуальный жилой дом в районе ул. Сулажгорского кирпичного завода, кадастровый номер участка 10:01:0220101:80</t>
  </si>
  <si>
    <t>индивидуальный жилой дом в ТИЗ "Усадьба", кадастровый номер участка 10:01:0160105:30</t>
  </si>
  <si>
    <t>индивидуальный жилой дом в урочище Лососинное, кадастровый номер участка 10:20:0064701:547</t>
  </si>
  <si>
    <t>индивидуальный жилой дом в урочище Лососинное, кадастровый номер участка 10:20:0064701:756</t>
  </si>
  <si>
    <t>индивидуальный жилой дом в урочище Лососинное, кадастровый номер участка 10:20:0064701:757</t>
  </si>
  <si>
    <t>индивидуальный жилой дом в ТИЗ "Усадьба", участок 10:01:0160105:233</t>
  </si>
  <si>
    <t>индивидуальный жилой дом в районе ул. Борнаволокской, кадастровый номер участка 10:01:050167:452</t>
  </si>
  <si>
    <t>временное электроснабжение на период строительства ИЖД в ТИЗ "Усадьба", участок 10:01:0160105:193. Постоянные ТУ-64-Н от 07.04.2015г.</t>
  </si>
  <si>
    <t>индивидуальный жилой дом в районе ул. Борнаволокской, кадастровый номер участка 10:01:0050166:27</t>
  </si>
  <si>
    <t>временное электроснабжение на период строительства ИЖД в районе д. № 41 по Вытегорскому ш., участок 10:01:140177:080. Постоянные ТУ-81-Н от 13.03.2014г.</t>
  </si>
  <si>
    <t>временное электроснабжение на период строительства ИЖД в ТИЗ "Усадьба", участок 10:01:0160105:233 Постоянные ТУ-66-Н от 08.04.2015г.</t>
  </si>
  <si>
    <t>Индивидуальный жилой дом в районе ур. Лососинного, кадастровый номер участка 10:20:0064701:499</t>
  </si>
  <si>
    <t>Дополнительная мощность на ИЖД по Петрозаводскому ш., 25. Ранее присоединенная мощность 3 кВт</t>
  </si>
  <si>
    <t>Жилой дом по ул. Хейкконена, 17, кадастровый номер участка 10:01:0120114:69</t>
  </si>
  <si>
    <t xml:space="preserve">дополнительная мощность на ателье по пр. А.Невского, 31. Ранее </t>
  </si>
  <si>
    <t>индивидуальный жилой дом в ТИЗ "Усадьба", кадастровый номер участка 10:01:0160105:193</t>
  </si>
  <si>
    <t>временное электроснабжение бытовки на период строительства ИЖД по ул. Короленко, напротив д. №9-А, кадастровый номер участка 10:01:140175:045. Постоянные ТУ-179-Н от 04.06.2014г.</t>
  </si>
  <si>
    <t>Дополнительная мощность на ИЖД по ул. Гвардейской, 14а. Ранее присоединенная мощность 3 кВт</t>
  </si>
  <si>
    <t>временное электроснабжение на период строительства ИЖД по 1-му Родниковому пер., участок 10:01:0180112:163. Постоянные ТУ-19-Н от 06.02.2012г.</t>
  </si>
  <si>
    <t>15 дней</t>
  </si>
  <si>
    <t>индивидуальный жилой дом в районе ул. Тенистой в ТИЗ "Усадьба", кадастровый номер участка 10:01:0160104:163</t>
  </si>
  <si>
    <t>временное электроснабжение на период строительства ИЖД в районе ул. Лиственной, ТИЗ "Усадьба", участок 10:01:0160104:178. Постоянные ТУ-359-Н от 07.11.2014г.</t>
  </si>
  <si>
    <t>временное электроснабжение на период строительства ИЖД в районе ул. Сулажгорского Кирпичного Завода, участок 10:01:0220102:9. Постоянные ТУ-453-Н от 30.08.2012г.</t>
  </si>
  <si>
    <t>Временное электроснабжение передвижных установок на период строительства 2-й очереди многоквартирного жилого дома в районе ул. Пограничной и Боровой</t>
  </si>
  <si>
    <t>временное электроснабжение на период строительства ИЖД по 3-му лучевому проезду, участок 10:01:0100119:18. Постоянные ТУ-324-Н от 08.07.2011г.</t>
  </si>
  <si>
    <t>индивидуальный жилой дом в районе пересечения ул. Университетской и Лучистой, кад. № участка 10:01:0100119:283</t>
  </si>
  <si>
    <t>дополнительная мощность на индивидуальный жилой дом по ул. Бородинской, 18. Ранее присоединенная мощность 3 кВт.</t>
  </si>
  <si>
    <t>передвижные установки для строительства многоквартирного среднеэтажного жилого дома в районе ул. Сыктывкарской, кадастровый номер участкак 10:01:0110142:2224</t>
  </si>
  <si>
    <t>двухквартирный блокированный жилой дом в районе ул. Борнаволокской, в районе д. №48, кадастровый номер участка 10:01:050173:154</t>
  </si>
  <si>
    <t>дополнительная мощность на индивидуальный жилой дом по ул. Луговой, 5</t>
  </si>
  <si>
    <t>канализационная насосная станция по ул. Речной, 53</t>
  </si>
  <si>
    <t>индивидуальный жилой дом в районе ул. Борнаволокской, кадастровый номер участка 10:01:050165:52</t>
  </si>
  <si>
    <t>дополнительная мощность на двухквартирный жилой дом в ур. Лососинное, кадастровый номер участка 10:20:0064701:171. Ранее присоединено 15 кВт</t>
  </si>
  <si>
    <t>индивидуальный жилой дом в районе ул. Логмозерской, кадастровый номер участка 10:01:0050169:104</t>
  </si>
  <si>
    <t>индивидуальный жилой дом в районе ул. Борнаволокской, кадастровый номер участка 10:01:0050165:51</t>
  </si>
  <si>
    <t>индивидуальный жилой дом в районе ул. Рабочей, кадастровый номер участка 10:01:0050159:127</t>
  </si>
  <si>
    <t>дополнительная мощность на жилой дом по ул. Сулажгорской, 14</t>
  </si>
  <si>
    <t>индивидуальный жилой дом в районе ул. Тенистой, ТИЗ "Усадьба", кадастровый номер участка 10:01:0160104:196</t>
  </si>
  <si>
    <t>временное электроснабжение на период строительства двухквартирного блокированного жилого дома в районе ул. Борнаволокской, в районе д. №48, кадастровый номер участка 10:01:050173:154. Постоянные ТУ-87-Н от 05.05.2015г.</t>
  </si>
  <si>
    <t>индивидуальный жилой дом в районе ул. Рабочей, кадастровый номер участка 10:01:0050159:118</t>
  </si>
  <si>
    <t>0.5 года</t>
  </si>
  <si>
    <t>Дополнительная мощность на на магазин по ул. Солнечная, д. 3. Ранее присоединенная мощность 34 кВт</t>
  </si>
  <si>
    <t>ИЖД в п. Сяпся, ул. Луговая, кадастровый номер участка 10:21:0040104:75</t>
  </si>
  <si>
    <t>ИЖД в п. Каскеснаволок, кадастровый номер участка 10:21:11 06 02:25</t>
  </si>
  <si>
    <t>перинатальный центр в районе пр. Лесного, кадастровый номер участка 10:01:0110142:1069</t>
  </si>
  <si>
    <t>временное электроснабжение на период строительства ИЖД в районе ул. Борнаволокской, участок 10:01:050167:452. Постоянные ТУ-60-Н от 06.04.2015г.</t>
  </si>
  <si>
    <t>индивидуальный жилой дом в районе ур. Лососинное, кадастровый номер участка 10:20:0064701:706</t>
  </si>
  <si>
    <t>объект физкультурно-оздоровительного назначения в районе здания №1 по ул. Нойбранденбургской, кадастровый номер участка 10:01:0180103:36</t>
  </si>
  <si>
    <t>индивидуальный жилой дом в урочище Лососинное, ул. Михайловская, 12, кадастровый номер участка 10:20:0064701:712</t>
  </si>
  <si>
    <t>временное ЭС на период строительства индивидуального жилого дома в районе ул. Рабочей, кадастровый номер участка 10:01:0050159:127. Постоянные ТУ-30-В от 15г.</t>
  </si>
  <si>
    <t>временное ЭС на период строительства индивидуального жилого дома в районе ул. Борнаволокской, кадастровый номер участка 10:01:050165:52. Постоянные ТУ-99-Н от 15.05.2015</t>
  </si>
  <si>
    <t>временное электроснабжение на период строительства ИЖД в районе ул. Сулажгорского кирпичного завода, кадастровый номер участка 10:01:0220117:56. Постоянные ТУ-167-Н от 22.05.2014г.</t>
  </si>
  <si>
    <t>индивидуальный жилой дом в ТИЗ "Усадьба", проезд Усадебный 4-ый, кадастровый номер участка 10:01:0160105:214</t>
  </si>
  <si>
    <t>дополнительная мощность на передвижные установки для строительства МКД в районе ул. Сыктывкарской, кадастровый номер участка 10:01:0110142:2224</t>
  </si>
  <si>
    <t>временное электроснабжение на период строительства ИЖД в районе урочища Лососинного, кадастровый номер участка 10:20:0064701:69. Постоянные ТУ-13-В от 13.03.2015</t>
  </si>
  <si>
    <t>изменение точки присоединения торгового павильона в районе пр. А.Невского, 40</t>
  </si>
  <si>
    <t>временное электроснабжение на период строительства жилого дома в районе ул. Рабочей, кадастровый номер участка 10:01:0050159:117. Постоянные ТУ-66-В от 28.07.2014г.</t>
  </si>
  <si>
    <t>дополнительная мощность на склад-ангар по пр. Комсомольскому, 6А. Ранее выданные ТУ-635-Н от 16.11.09г.</t>
  </si>
  <si>
    <t>дополнительная мощность на индивидуальный жилой дом по ул. Моложежной, 9. Ранее присоединено 3 кВт</t>
  </si>
  <si>
    <t>физкультурно-оздоровительный комплекс в районе ул. Древлянка, кадастровый номер участка 10:01:0120102:1140</t>
  </si>
  <si>
    <t>изменение точки присоединения передвижного поста полиции напротив д.№20 по ул. Ровио. Ранее выданные ТУ-334-Н от 19.05.2010 считать аннулированными.</t>
  </si>
  <si>
    <t>индивидуальный жилой дом в районе д. №28 по ул. Нахимова, кадастровый номер участка 10:01:0170124:42</t>
  </si>
  <si>
    <t>многоквартирный жилой дом в районе ул. Малой, кадастровый номер участка 10:01:0050148:70</t>
  </si>
  <si>
    <t>дополнительная мощность на индивидуальный жилой дом по ул. Водников, 14. Ранее присоединено 3 кВт.</t>
  </si>
  <si>
    <t>блокированный жилой дом по ул. Серафимовича, кадастровый номер участка 10:01:0140117:22. Ранее выданные ТУ-250-Н от 10.06.2013г. аннулированы</t>
  </si>
  <si>
    <t>индивидуальный жилой дом в районе пр. Энергетиков, кадастровый номер участка 10:01:0050165:66</t>
  </si>
  <si>
    <t>индивидуальный жилой дом в районе Сулажгорского кирпичного завода, кадастровый номер участка 10:01:0220116:105</t>
  </si>
  <si>
    <t>временное электроснабжение на период строительства многоквартирного жилого дома на пересечении ул. Ровио и Генерала Фролова. Постоянные ТУ-76-В от 05.12.2013г.</t>
  </si>
  <si>
    <t>дополнительная мощность на индивидуальный жилой дом с электроплитой и электроотоплением по ул. Линевского, кадастровый номер участка 10:01:0120114:37. Ранее выданные ТУ-159-Н от 22.04.2013 на 15 кВт.</t>
  </si>
  <si>
    <t>временное электроснабжение на период строительства объекта физкультурно-оздоровительного назначения в районе здания №1 по ул. Нойбранденбургской, кадастровый номер участка 10:01:0180103:36. Постоянные ТУ-96-Н от 14.05.2015г.</t>
  </si>
  <si>
    <t>здание склада в районе ул. Короленко, кадастровый номер участка 10:01:0140175:49</t>
  </si>
  <si>
    <t>дополнительная мощность на индивидуальный жилой дом по ул. Гвардейской, 55</t>
  </si>
  <si>
    <t>индивидуальный жилой дом по ул. Логмозерской, 9А, кадастровый номер участка 10:01:0050168:6</t>
  </si>
  <si>
    <t>индивидуальный жилой дом по ул. Отрадной, кадастровый номер участка 10:01:0120119:4</t>
  </si>
  <si>
    <t>дополнительная мощность на индивидуальный жилой дом по ул. Логмозерской, 8, кадастровый номер участка 10:01:0050170:22</t>
  </si>
  <si>
    <t>индивидуальный жилой дом по наб. Логмозерской, кадастровый номер участка 10:01:0050170:53</t>
  </si>
  <si>
    <t>временное электроснабжение бытовки на период строительства индивидуального жилого дома по ул. Ватутина, 3. Постоянные ТУ-50-Н от 23.03.2015г.</t>
  </si>
  <si>
    <t>временное электроснабжение на период строительства индивидуального жилого дома в районе Петрозаводского ш., по ул. Молодежной, напротив д. №4, кадастровый номер участка 10:01:0050151:20. Постоянные ТУ-251-Н от 22.07.2014</t>
  </si>
  <si>
    <t>временное электроснабжение на период строительства индивидуального жилого дома в районе урочища Лососинного, кадастровый номер участка 10:20:0064701:760. Постоянные ТУ-29-Н от 27.02.2015г.</t>
  </si>
  <si>
    <t>индивидуальный жилой дом по ул. Сулажгорского кирпичного завода, кадастровый номер участка 10:01:0220102:8</t>
  </si>
  <si>
    <t>2 года</t>
  </si>
  <si>
    <t>ИЖД п. Сяпся, урочище Шапнаволок</t>
  </si>
  <si>
    <t>п. Пряжа, ул. Октябрьская- баня</t>
  </si>
  <si>
    <t>индивидуальный жилой дом в Пряжинском районе, п. Каменьнаволок, кадастровый номер участка 10:21:07 04 02:003</t>
  </si>
  <si>
    <t>личное подсобное хозяйство в Пряжинском районе, с. Крошнозеро 10:21:0110109:27</t>
  </si>
  <si>
    <t>индивидуальный жилой дом в Пряжинском районе, п. Новые Пески, кадастровый номер участка 10:21:0070303:22</t>
  </si>
  <si>
    <t>индивидуальный жилой дом в Пряжинском районе, кадастровый номер участка 10:21:0021303:470</t>
  </si>
  <si>
    <t>индивидуальный жилой дом в Пряжинском районе, д. Кудама, ул. Трудовая, кадастровый номер участка 10:21:0040309:7</t>
  </si>
  <si>
    <t>личное подсобное хозяйство в Пряжинском районе, пгт. Пряжа, кадастровый номер участка 10:21:0010205:104</t>
  </si>
  <si>
    <t>Данные по тех. присоединениям за июнь 2015г.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</si>
</sst>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  <numFmt numFmtId="165" formatCode="0.0;[Red]\-0.0"/>
    <numFmt numFmtId="166" formatCode="0;[Red]\-0"/>
    <numFmt numFmtId="167" formatCode="[$-FC19]d\ mmmm\ yyyy\ &quot;г.&quot;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"/>
    <numFmt numFmtId="174" formatCode="#,##0.00;[Red]\-#,##0.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000000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_-* #,##0_$_-;\-* #,##0_$_-;_-* &quot;-&quot;_$_-;_-@_-"/>
    <numFmt numFmtId="193" formatCode="_-* #,##0.00&quot;$&quot;_-;\-* #,##0.00&quot;$&quot;_-;_-* &quot;-&quot;??&quot;$&quot;_-;_-@_-"/>
    <numFmt numFmtId="194" formatCode="_-* #,##0.00_$_-;\-* #,##0.00_$_-;_-* &quot;-&quot;??_$_-;_-@_-"/>
    <numFmt numFmtId="195" formatCode="General_)"/>
    <numFmt numFmtId="196" formatCode="0.00000"/>
    <numFmt numFmtId="197" formatCode="0.0000"/>
    <numFmt numFmtId="198" formatCode="#,##0.000"/>
    <numFmt numFmtId="199" formatCode="#,##0.0"/>
    <numFmt numFmtId="200" formatCode="_-* #,##0.00_р_._-;\-* #,##0.00_р_._-;_-* &quot;-&quot;_р_._-;_-@_-"/>
    <numFmt numFmtId="201" formatCode="#,##0.0000"/>
    <numFmt numFmtId="202" formatCode="_-* #,##0_р_._-;\-* #,##0_р_._-;_-* &quot;-&quot;??_р_._-;_-@_-"/>
    <numFmt numFmtId="203" formatCode="_-* #,##0.000_р_._-;\-* #,##0.000_р_._-;_-* &quot;-&quot;_р_._-;_-@_-"/>
    <numFmt numFmtId="204" formatCode="0.0000000"/>
    <numFmt numFmtId="205" formatCode="0.000000"/>
    <numFmt numFmtId="206" formatCode="dd/mm/yy;@"/>
    <numFmt numFmtId="207" formatCode="&quot;€&quot;#,##0;\-&quot;€&quot;#,##0"/>
    <numFmt numFmtId="208" formatCode="&quot;€&quot;#,##0;[Red]\-&quot;€&quot;#,##0"/>
    <numFmt numFmtId="209" formatCode="&quot;€&quot;#,##0.00;\-&quot;€&quot;#,##0.00"/>
    <numFmt numFmtId="210" formatCode="&quot;€&quot;#,##0.00;[Red]\-&quot;€&quot;#,##0.00"/>
    <numFmt numFmtId="211" formatCode="_-&quot;€&quot;* #,##0_-;\-&quot;€&quot;* #,##0_-;_-&quot;€&quot;* &quot;-&quot;_-;_-@_-"/>
    <numFmt numFmtId="212" formatCode="_-&quot;€&quot;* #,##0.00_-;\-&quot;€&quot;* #,##0.00_-;_-&quot;€&quot;* &quot;-&quot;??_-;_-@_-"/>
    <numFmt numFmtId="213" formatCode="0.0%"/>
    <numFmt numFmtId="214" formatCode="0.00000000"/>
    <numFmt numFmtId="215" formatCode="yyyy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_-* #,##0.0_р_._-;\-* #,##0.0_р_._-;_-* &quot;-&quot;?_р_._-;_-@_-"/>
    <numFmt numFmtId="221" formatCode="_-* #,##0.0_р_._-;\-* #,##0.0_р_._-;_-* &quot;-&quot;??_р_._-;_-@_-"/>
    <numFmt numFmtId="222" formatCode="#,##0_ ;\-#,##0\ "/>
    <numFmt numFmtId="223" formatCode="[$-809]dd\ mmmm\ yyyy"/>
    <numFmt numFmtId="224" formatCode="[$-F400]h:mm:ss\ AM/PM"/>
    <numFmt numFmtId="225" formatCode="#,##0.0_р_."/>
    <numFmt numFmtId="226" formatCode="#,##0.00000"/>
  </numFmts>
  <fonts count="44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76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95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95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2" fillId="0" borderId="0" xfId="65">
      <alignment/>
      <protection/>
    </xf>
    <xf numFmtId="4" fontId="42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Border="1" applyAlignment="1">
      <alignment horizontal="center"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4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66" applyFont="1" applyFill="1" applyBorder="1" applyAlignment="1">
      <alignment horizontal="center" vertical="center" wrapText="1"/>
      <protection/>
    </xf>
    <xf numFmtId="0" fontId="2" fillId="0" borderId="1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4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 shrinkToFi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 shrinkToFit="1"/>
    </xf>
    <xf numFmtId="0" fontId="39" fillId="0" borderId="15" xfId="0" applyFont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 wrapText="1"/>
    </xf>
    <xf numFmtId="4" fontId="0" fillId="0" borderId="8" xfId="66" applyNumberFormat="1" applyFill="1" applyBorder="1">
      <alignment/>
      <protection/>
    </xf>
    <xf numFmtId="0" fontId="2" fillId="0" borderId="8" xfId="0" applyFont="1" applyBorder="1" applyAlignment="1">
      <alignment horizontal="center" vertical="center" wrapText="1" shrinkToFi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tabSelected="1" zoomScalePageLayoutView="0" workbookViewId="0" topLeftCell="A1">
      <selection activeCell="A2" sqref="A2:G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73" t="s">
        <v>59</v>
      </c>
      <c r="B2" s="73"/>
      <c r="C2" s="73"/>
      <c r="D2" s="73"/>
      <c r="E2" s="73"/>
      <c r="F2" s="73"/>
      <c r="G2" s="73"/>
    </row>
    <row r="3" spans="1:7" ht="12.75">
      <c r="A3" s="74" t="s">
        <v>4</v>
      </c>
      <c r="B3" s="75" t="s">
        <v>0</v>
      </c>
      <c r="C3" s="75"/>
      <c r="D3" s="75" t="s">
        <v>3</v>
      </c>
      <c r="E3" s="75"/>
      <c r="F3" s="75" t="s">
        <v>11</v>
      </c>
      <c r="G3" s="75"/>
    </row>
    <row r="4" spans="1:7" ht="38.25" customHeight="1">
      <c r="A4" s="74"/>
      <c r="B4" s="49" t="s">
        <v>2</v>
      </c>
      <c r="C4" s="50" t="s">
        <v>1</v>
      </c>
      <c r="D4" s="49" t="s">
        <v>2</v>
      </c>
      <c r="E4" s="50" t="s">
        <v>1</v>
      </c>
      <c r="F4" s="49" t="s">
        <v>2</v>
      </c>
      <c r="G4" s="50" t="s">
        <v>1</v>
      </c>
    </row>
    <row r="5" spans="1:7" ht="12.75">
      <c r="A5" s="53" t="s">
        <v>5</v>
      </c>
      <c r="B5" s="44">
        <v>17</v>
      </c>
      <c r="C5" s="44">
        <v>829.6</v>
      </c>
      <c r="D5" s="44">
        <v>0</v>
      </c>
      <c r="E5" s="44">
        <v>0</v>
      </c>
      <c r="F5" s="52">
        <f>B5+D5</f>
        <v>17</v>
      </c>
      <c r="G5" s="52">
        <f>C5+E5</f>
        <v>829.6</v>
      </c>
    </row>
    <row r="6" spans="1:7" ht="12.75">
      <c r="A6" s="53" t="s">
        <v>6</v>
      </c>
      <c r="B6" s="44">
        <v>24</v>
      </c>
      <c r="C6" s="44">
        <v>3242</v>
      </c>
      <c r="D6" s="44">
        <v>0</v>
      </c>
      <c r="E6" s="44">
        <v>0</v>
      </c>
      <c r="F6" s="52">
        <f aca="true" t="shared" si="0" ref="F6:F16">B6+D6</f>
        <v>24</v>
      </c>
      <c r="G6" s="52">
        <f aca="true" t="shared" si="1" ref="G6:G16">C6+E6</f>
        <v>3242</v>
      </c>
    </row>
    <row r="7" spans="1:7" ht="12.75">
      <c r="A7" s="53" t="s">
        <v>7</v>
      </c>
      <c r="B7" s="52">
        <v>29</v>
      </c>
      <c r="C7" s="52">
        <v>451.1</v>
      </c>
      <c r="D7" s="52">
        <v>0</v>
      </c>
      <c r="E7" s="52">
        <v>0</v>
      </c>
      <c r="F7" s="52">
        <f t="shared" si="0"/>
        <v>29</v>
      </c>
      <c r="G7" s="52">
        <f t="shared" si="1"/>
        <v>451.1</v>
      </c>
    </row>
    <row r="8" spans="1:7" ht="12.75">
      <c r="A8" s="53" t="s">
        <v>8</v>
      </c>
      <c r="B8" s="51">
        <v>34</v>
      </c>
      <c r="C8" s="51">
        <v>1188</v>
      </c>
      <c r="D8" s="51">
        <v>2</v>
      </c>
      <c r="E8" s="51">
        <v>510</v>
      </c>
      <c r="F8" s="52">
        <f t="shared" si="0"/>
        <v>36</v>
      </c>
      <c r="G8" s="52">
        <f t="shared" si="1"/>
        <v>1698</v>
      </c>
    </row>
    <row r="9" spans="1:7" ht="12.75">
      <c r="A9" s="53" t="s">
        <v>9</v>
      </c>
      <c r="B9" s="51">
        <v>30</v>
      </c>
      <c r="C9" s="51">
        <v>1120</v>
      </c>
      <c r="D9" s="51">
        <v>0</v>
      </c>
      <c r="E9" s="51">
        <v>0</v>
      </c>
      <c r="F9" s="52">
        <f t="shared" si="0"/>
        <v>30</v>
      </c>
      <c r="G9" s="52">
        <f t="shared" si="1"/>
        <v>1120</v>
      </c>
    </row>
    <row r="10" spans="1:7" s="29" customFormat="1" ht="12.75">
      <c r="A10" s="53" t="s">
        <v>10</v>
      </c>
      <c r="B10" s="51">
        <v>42</v>
      </c>
      <c r="C10" s="51">
        <v>1507</v>
      </c>
      <c r="D10" s="51">
        <v>2</v>
      </c>
      <c r="E10" s="51">
        <v>450</v>
      </c>
      <c r="F10" s="52">
        <f>B10+D10</f>
        <v>44</v>
      </c>
      <c r="G10" s="52">
        <f>C10+E10</f>
        <v>1957</v>
      </c>
    </row>
    <row r="11" spans="1:8" ht="12.75">
      <c r="A11" s="53" t="s">
        <v>12</v>
      </c>
      <c r="B11" s="51"/>
      <c r="C11" s="51"/>
      <c r="D11" s="51"/>
      <c r="E11" s="51"/>
      <c r="F11" s="52">
        <f t="shared" si="0"/>
        <v>0</v>
      </c>
      <c r="G11" s="52">
        <f t="shared" si="1"/>
        <v>0</v>
      </c>
      <c r="H11" s="29"/>
    </row>
    <row r="12" spans="1:8" ht="12.75">
      <c r="A12" s="53" t="s">
        <v>13</v>
      </c>
      <c r="B12" s="51"/>
      <c r="C12" s="51"/>
      <c r="D12" s="51"/>
      <c r="E12" s="51"/>
      <c r="F12" s="52">
        <f t="shared" si="0"/>
        <v>0</v>
      </c>
      <c r="G12" s="52">
        <f t="shared" si="1"/>
        <v>0</v>
      </c>
      <c r="H12" s="29"/>
    </row>
    <row r="13" spans="1:8" ht="12.75">
      <c r="A13" s="53" t="s">
        <v>14</v>
      </c>
      <c r="B13" s="51"/>
      <c r="C13" s="51"/>
      <c r="D13" s="51"/>
      <c r="E13" s="51"/>
      <c r="F13" s="52">
        <f t="shared" si="0"/>
        <v>0</v>
      </c>
      <c r="G13" s="52">
        <f t="shared" si="1"/>
        <v>0</v>
      </c>
      <c r="H13" s="29"/>
    </row>
    <row r="14" spans="1:8" ht="12.75">
      <c r="A14" s="53" t="s">
        <v>15</v>
      </c>
      <c r="B14" s="44"/>
      <c r="C14" s="44"/>
      <c r="D14" s="44"/>
      <c r="E14" s="44"/>
      <c r="F14" s="52">
        <f t="shared" si="0"/>
        <v>0</v>
      </c>
      <c r="G14" s="52">
        <f t="shared" si="1"/>
        <v>0</v>
      </c>
      <c r="H14" s="29"/>
    </row>
    <row r="15" spans="1:8" ht="12.75">
      <c r="A15" s="53" t="s">
        <v>16</v>
      </c>
      <c r="B15" s="44"/>
      <c r="C15" s="44"/>
      <c r="D15" s="44"/>
      <c r="E15" s="44"/>
      <c r="F15" s="52">
        <f t="shared" si="0"/>
        <v>0</v>
      </c>
      <c r="G15" s="52">
        <f t="shared" si="1"/>
        <v>0</v>
      </c>
      <c r="H15" s="29"/>
    </row>
    <row r="16" spans="1:8" ht="12.75">
      <c r="A16" s="53" t="s">
        <v>17</v>
      </c>
      <c r="B16" s="51"/>
      <c r="C16" s="51"/>
      <c r="D16" s="51"/>
      <c r="E16" s="51"/>
      <c r="F16" s="52">
        <f t="shared" si="0"/>
        <v>0</v>
      </c>
      <c r="G16" s="52">
        <f t="shared" si="1"/>
        <v>0</v>
      </c>
      <c r="H16" s="29"/>
    </row>
    <row r="17" spans="1:8" ht="12.75">
      <c r="A17" s="54" t="s">
        <v>18</v>
      </c>
      <c r="B17" s="51">
        <f>SUM(B5:B16)</f>
        <v>176</v>
      </c>
      <c r="C17" s="51">
        <f>SUM(C5:C16)</f>
        <v>8337.7</v>
      </c>
      <c r="D17" s="51">
        <f>SUM(D5:D16)</f>
        <v>4</v>
      </c>
      <c r="E17" s="51">
        <f>SUM(E5:E16)</f>
        <v>960</v>
      </c>
      <c r="F17" s="51">
        <f>B17+D17</f>
        <v>180</v>
      </c>
      <c r="G17" s="51">
        <f>C17+E17</f>
        <v>9297.7</v>
      </c>
      <c r="H17" s="29"/>
    </row>
    <row r="18" spans="1:8" ht="12.75">
      <c r="A18" s="61"/>
      <c r="B18" s="61"/>
      <c r="C18" s="61"/>
      <c r="D18" s="61"/>
      <c r="E18" s="61"/>
      <c r="F18" s="61"/>
      <c r="G18" s="61"/>
      <c r="H18" s="29"/>
    </row>
    <row r="19" spans="1:8" ht="15.75">
      <c r="A19" s="73" t="s">
        <v>60</v>
      </c>
      <c r="B19" s="73"/>
      <c r="C19" s="73"/>
      <c r="D19" s="73"/>
      <c r="E19" s="73"/>
      <c r="F19" s="73"/>
      <c r="G19" s="73"/>
      <c r="H19" s="29"/>
    </row>
    <row r="20" spans="1:8" ht="12.75">
      <c r="A20" s="70" t="s">
        <v>4</v>
      </c>
      <c r="B20" s="72" t="s">
        <v>0</v>
      </c>
      <c r="C20" s="72"/>
      <c r="D20" s="72" t="s">
        <v>3</v>
      </c>
      <c r="E20" s="72"/>
      <c r="F20" s="72" t="s">
        <v>11</v>
      </c>
      <c r="G20" s="72"/>
      <c r="H20" s="29"/>
    </row>
    <row r="21" spans="1:8" ht="25.5">
      <c r="A21" s="71"/>
      <c r="B21" s="41" t="s">
        <v>2</v>
      </c>
      <c r="C21" s="42" t="s">
        <v>1</v>
      </c>
      <c r="D21" s="41" t="s">
        <v>2</v>
      </c>
      <c r="E21" s="42" t="s">
        <v>1</v>
      </c>
      <c r="F21" s="41" t="s">
        <v>2</v>
      </c>
      <c r="G21" s="42" t="s">
        <v>1</v>
      </c>
      <c r="H21" s="29"/>
    </row>
    <row r="22" spans="1:8" ht="12.75">
      <c r="A22" s="25" t="s">
        <v>5</v>
      </c>
      <c r="B22" s="26">
        <v>1</v>
      </c>
      <c r="C22" s="26">
        <v>10</v>
      </c>
      <c r="D22" s="26">
        <v>0</v>
      </c>
      <c r="E22" s="26">
        <v>0</v>
      </c>
      <c r="F22" s="26">
        <f>B22+D22</f>
        <v>1</v>
      </c>
      <c r="G22" s="26">
        <f>C22+E22</f>
        <v>10</v>
      </c>
      <c r="H22" s="29"/>
    </row>
    <row r="23" spans="1:8" ht="12.75">
      <c r="A23" s="25" t="s">
        <v>6</v>
      </c>
      <c r="B23" s="44">
        <v>1</v>
      </c>
      <c r="C23" s="44">
        <v>2</v>
      </c>
      <c r="D23" s="44">
        <v>0</v>
      </c>
      <c r="E23" s="44">
        <v>0</v>
      </c>
      <c r="F23" s="26">
        <f aca="true" t="shared" si="2" ref="F23:F33">B23+D23</f>
        <v>1</v>
      </c>
      <c r="G23" s="26">
        <f aca="true" t="shared" si="3" ref="G23:G33">C23+E23</f>
        <v>2</v>
      </c>
      <c r="H23" s="29"/>
    </row>
    <row r="24" spans="1:8" ht="12.75">
      <c r="A24" s="25" t="s">
        <v>7</v>
      </c>
      <c r="B24" s="26">
        <v>5</v>
      </c>
      <c r="C24" s="26">
        <v>227</v>
      </c>
      <c r="D24" s="26">
        <v>0</v>
      </c>
      <c r="E24" s="26">
        <v>0</v>
      </c>
      <c r="F24" s="26">
        <f t="shared" si="2"/>
        <v>5</v>
      </c>
      <c r="G24" s="26">
        <f t="shared" si="3"/>
        <v>227</v>
      </c>
      <c r="H24" s="29"/>
    </row>
    <row r="25" spans="1:8" ht="12.75">
      <c r="A25" s="25" t="s">
        <v>8</v>
      </c>
      <c r="B25" s="25">
        <v>0</v>
      </c>
      <c r="C25" s="25">
        <v>0</v>
      </c>
      <c r="D25" s="25">
        <v>0</v>
      </c>
      <c r="E25" s="25">
        <v>0</v>
      </c>
      <c r="F25" s="26">
        <f t="shared" si="2"/>
        <v>0</v>
      </c>
      <c r="G25" s="26">
        <f t="shared" si="3"/>
        <v>0</v>
      </c>
      <c r="H25" s="29"/>
    </row>
    <row r="26" spans="1:8" ht="12.75">
      <c r="A26" s="25" t="s">
        <v>9</v>
      </c>
      <c r="B26" s="25">
        <v>0</v>
      </c>
      <c r="C26" s="25">
        <v>0</v>
      </c>
      <c r="D26" s="25">
        <v>0</v>
      </c>
      <c r="E26" s="25">
        <v>0</v>
      </c>
      <c r="F26" s="26">
        <f>B26+D26</f>
        <v>0</v>
      </c>
      <c r="G26" s="26">
        <f>C26+E26</f>
        <v>0</v>
      </c>
      <c r="H26" s="29"/>
    </row>
    <row r="27" spans="1:8" ht="12.75">
      <c r="A27" s="25" t="s">
        <v>10</v>
      </c>
      <c r="B27" s="25">
        <v>4</v>
      </c>
      <c r="C27" s="25">
        <v>235.1</v>
      </c>
      <c r="D27" s="25">
        <v>1</v>
      </c>
      <c r="E27" s="25">
        <v>200</v>
      </c>
      <c r="F27" s="26">
        <f>B27+D27</f>
        <v>5</v>
      </c>
      <c r="G27" s="26">
        <f>C27+E27</f>
        <v>435.1</v>
      </c>
      <c r="H27" s="29"/>
    </row>
    <row r="28" spans="1:8" ht="12.75">
      <c r="A28" s="25" t="s">
        <v>12</v>
      </c>
      <c r="B28" s="25"/>
      <c r="C28" s="25"/>
      <c r="D28" s="25"/>
      <c r="E28" s="25"/>
      <c r="F28" s="26">
        <f t="shared" si="2"/>
        <v>0</v>
      </c>
      <c r="G28" s="26">
        <f t="shared" si="3"/>
        <v>0</v>
      </c>
      <c r="H28" s="29"/>
    </row>
    <row r="29" spans="1:8" ht="12.75">
      <c r="A29" s="25" t="s">
        <v>13</v>
      </c>
      <c r="B29" s="25"/>
      <c r="C29" s="25"/>
      <c r="D29" s="25"/>
      <c r="E29" s="25"/>
      <c r="F29" s="26">
        <f t="shared" si="2"/>
        <v>0</v>
      </c>
      <c r="G29" s="26">
        <f t="shared" si="3"/>
        <v>0</v>
      </c>
      <c r="H29" s="29"/>
    </row>
    <row r="30" spans="1:7" ht="12.75">
      <c r="A30" s="25" t="s">
        <v>14</v>
      </c>
      <c r="B30" s="25"/>
      <c r="C30" s="25"/>
      <c r="D30" s="25"/>
      <c r="E30" s="25"/>
      <c r="F30" s="26">
        <f t="shared" si="2"/>
        <v>0</v>
      </c>
      <c r="G30" s="26">
        <f t="shared" si="3"/>
        <v>0</v>
      </c>
    </row>
    <row r="31" spans="1:7" ht="12.75">
      <c r="A31" s="25" t="s">
        <v>15</v>
      </c>
      <c r="B31" s="44"/>
      <c r="C31" s="44"/>
      <c r="D31" s="44"/>
      <c r="E31" s="44"/>
      <c r="F31" s="26">
        <f t="shared" si="2"/>
        <v>0</v>
      </c>
      <c r="G31" s="26">
        <f t="shared" si="3"/>
        <v>0</v>
      </c>
    </row>
    <row r="32" spans="1:7" ht="12.75">
      <c r="A32" s="25" t="s">
        <v>16</v>
      </c>
      <c r="B32" s="44"/>
      <c r="C32" s="44"/>
      <c r="D32" s="44"/>
      <c r="E32" s="44"/>
      <c r="F32" s="26">
        <f t="shared" si="2"/>
        <v>0</v>
      </c>
      <c r="G32" s="26">
        <f t="shared" si="3"/>
        <v>0</v>
      </c>
    </row>
    <row r="33" spans="1:7" ht="12.75">
      <c r="A33" s="25" t="s">
        <v>17</v>
      </c>
      <c r="B33" s="25"/>
      <c r="C33" s="25"/>
      <c r="D33" s="25"/>
      <c r="E33" s="25"/>
      <c r="F33" s="26">
        <f t="shared" si="2"/>
        <v>0</v>
      </c>
      <c r="G33" s="26">
        <f t="shared" si="3"/>
        <v>0</v>
      </c>
    </row>
    <row r="34" spans="1:7" ht="12.75">
      <c r="A34" s="43" t="s">
        <v>18</v>
      </c>
      <c r="B34" s="25">
        <f aca="true" t="shared" si="4" ref="B34:G34">SUM(B22:B33)</f>
        <v>11</v>
      </c>
      <c r="C34" s="25">
        <f t="shared" si="4"/>
        <v>474.1</v>
      </c>
      <c r="D34" s="25">
        <f t="shared" si="4"/>
        <v>1</v>
      </c>
      <c r="E34" s="25">
        <f t="shared" si="4"/>
        <v>200</v>
      </c>
      <c r="F34" s="25">
        <f t="shared" si="4"/>
        <v>12</v>
      </c>
      <c r="G34" s="25">
        <f t="shared" si="4"/>
        <v>674.1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1.875" style="0" customWidth="1"/>
    <col min="5" max="5" width="13.25390625" style="0" customWidth="1"/>
  </cols>
  <sheetData>
    <row r="1" spans="1:5" ht="12.75">
      <c r="A1" s="79" t="s">
        <v>41</v>
      </c>
      <c r="B1" s="79"/>
      <c r="C1" s="79"/>
      <c r="D1" s="79"/>
      <c r="E1" s="79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35"/>
      <c r="B4" s="7"/>
      <c r="C4" s="21"/>
      <c r="D4" s="7"/>
      <c r="E4" s="7"/>
    </row>
    <row r="5" spans="1:5" ht="12.75">
      <c r="A5" s="35"/>
      <c r="B5" s="7"/>
      <c r="C5" s="21"/>
      <c r="D5" s="7"/>
      <c r="E5" s="7"/>
    </row>
    <row r="6" spans="1:5" ht="12.75">
      <c r="A6" s="35"/>
      <c r="B6" s="7"/>
      <c r="C6" s="7"/>
      <c r="D6" s="7"/>
      <c r="E6" s="7"/>
    </row>
    <row r="7" spans="1:5" ht="12.75">
      <c r="A7" s="35"/>
      <c r="B7" s="7"/>
      <c r="C7" s="21"/>
      <c r="D7" s="7"/>
      <c r="E7" s="7"/>
    </row>
    <row r="8" spans="1:5" ht="12.75">
      <c r="A8" s="35"/>
      <c r="B8" s="7"/>
      <c r="C8" s="21"/>
      <c r="D8" s="7"/>
      <c r="E8" s="7"/>
    </row>
    <row r="9" spans="1:5" ht="12.75">
      <c r="A9" s="35"/>
      <c r="B9" s="7"/>
      <c r="C9" s="21"/>
      <c r="D9" s="7"/>
      <c r="E9" s="7"/>
    </row>
    <row r="10" spans="1:5" ht="12.75">
      <c r="A10" s="35"/>
      <c r="B10" s="7"/>
      <c r="C10" s="21"/>
      <c r="D10" s="7"/>
      <c r="E10" s="7"/>
    </row>
    <row r="11" spans="1:5" ht="12.75">
      <c r="A11" s="35"/>
      <c r="B11" s="7"/>
      <c r="C11" s="21"/>
      <c r="D11" s="7"/>
      <c r="E11" s="7"/>
    </row>
    <row r="12" spans="1:5" ht="12.75">
      <c r="A12" s="35"/>
      <c r="B12" s="7"/>
      <c r="C12" s="21"/>
      <c r="D12" s="7"/>
      <c r="E12" s="7"/>
    </row>
    <row r="13" spans="1:5" ht="12.75">
      <c r="A13" s="35"/>
      <c r="B13" s="7"/>
      <c r="C13" s="21"/>
      <c r="D13" s="7"/>
      <c r="E13" s="7"/>
    </row>
    <row r="14" spans="1:5" ht="12.75">
      <c r="A14" s="35"/>
      <c r="B14" s="7"/>
      <c r="C14" s="21"/>
      <c r="D14" s="7"/>
      <c r="E14" s="7"/>
    </row>
    <row r="15" spans="1:5" ht="12.75">
      <c r="A15" s="35"/>
      <c r="B15" s="7"/>
      <c r="C15" s="21"/>
      <c r="D15" s="7"/>
      <c r="E15" s="7"/>
    </row>
    <row r="16" spans="1:5" ht="12.75">
      <c r="A16" s="35"/>
      <c r="B16" s="7"/>
      <c r="C16" s="21"/>
      <c r="D16" s="7"/>
      <c r="E16" s="7"/>
    </row>
    <row r="17" spans="1:5" ht="12.75">
      <c r="A17" s="35"/>
      <c r="B17" s="7"/>
      <c r="C17" s="21"/>
      <c r="D17" s="7"/>
      <c r="E17" s="7"/>
    </row>
    <row r="18" spans="1:5" ht="12.75">
      <c r="A18" s="35"/>
      <c r="B18" s="7"/>
      <c r="C18" s="21"/>
      <c r="D18" s="7"/>
      <c r="E18" s="7"/>
    </row>
    <row r="19" spans="1:5" ht="12.75">
      <c r="A19" s="35"/>
      <c r="B19" s="7"/>
      <c r="C19" s="21"/>
      <c r="D19" s="7"/>
      <c r="E19" s="7"/>
    </row>
    <row r="20" spans="1:5" ht="12.75">
      <c r="A20" s="35"/>
      <c r="B20" s="7"/>
      <c r="C20" s="21"/>
      <c r="D20" s="7"/>
      <c r="E20" s="7"/>
    </row>
    <row r="21" spans="1:5" ht="12.75">
      <c r="A21" s="35"/>
      <c r="B21" s="7"/>
      <c r="C21" s="21"/>
      <c r="D21" s="7"/>
      <c r="E21" s="7"/>
    </row>
    <row r="22" spans="1:5" ht="12.75">
      <c r="A22" s="35"/>
      <c r="B22" s="7"/>
      <c r="C22" s="21"/>
      <c r="D22" s="7"/>
      <c r="E22" s="7"/>
    </row>
    <row r="23" spans="1:5" ht="12.75">
      <c r="A23" s="35"/>
      <c r="B23" s="7"/>
      <c r="C23" s="21"/>
      <c r="D23" s="7"/>
      <c r="E23" s="7"/>
    </row>
    <row r="24" spans="1:5" ht="12.75">
      <c r="A24" s="35"/>
      <c r="B24" s="7"/>
      <c r="C24" s="21"/>
      <c r="D24" s="7"/>
      <c r="E24" s="7"/>
    </row>
    <row r="25" spans="1:5" ht="12.75">
      <c r="A25" s="35"/>
      <c r="B25" s="7"/>
      <c r="C25" s="21"/>
      <c r="D25" s="7"/>
      <c r="E25" s="7"/>
    </row>
    <row r="26" spans="1:5" ht="12.75">
      <c r="A26" s="35"/>
      <c r="B26" s="7"/>
      <c r="C26" s="21"/>
      <c r="D26" s="7"/>
      <c r="E26" s="7"/>
    </row>
    <row r="27" spans="1:5" ht="12.75">
      <c r="A27" s="35"/>
      <c r="B27" s="7"/>
      <c r="C27" s="21"/>
      <c r="D27" s="7"/>
      <c r="E27" s="7"/>
    </row>
    <row r="28" spans="1:5" ht="12.75">
      <c r="A28" s="35"/>
      <c r="B28" s="7"/>
      <c r="C28" s="21"/>
      <c r="D28" s="7"/>
      <c r="E28" s="7"/>
    </row>
    <row r="29" spans="1:5" ht="12.75">
      <c r="A29" s="35"/>
      <c r="B29" s="7"/>
      <c r="C29" s="21"/>
      <c r="D29" s="7"/>
      <c r="E29" s="7"/>
    </row>
    <row r="30" spans="1:5" ht="12.75">
      <c r="A30" s="35"/>
      <c r="B30" s="7"/>
      <c r="C30" s="21"/>
      <c r="D30" s="7"/>
      <c r="E30" s="7"/>
    </row>
    <row r="31" spans="1:5" ht="12.75">
      <c r="A31" s="35"/>
      <c r="B31" s="7"/>
      <c r="C31" s="21"/>
      <c r="D31" s="7"/>
      <c r="E31" s="7"/>
    </row>
    <row r="32" spans="1:5" ht="12.75">
      <c r="A32" s="35"/>
      <c r="B32" s="7"/>
      <c r="C32" s="21"/>
      <c r="D32" s="7"/>
      <c r="E32" s="7"/>
    </row>
    <row r="33" spans="1:5" ht="12.75">
      <c r="A33" s="35"/>
      <c r="B33" s="7"/>
      <c r="C33" s="21"/>
      <c r="D33" s="7"/>
      <c r="E33" s="7"/>
    </row>
    <row r="34" spans="1:5" ht="12.75">
      <c r="A34" s="35"/>
      <c r="B34" s="7"/>
      <c r="C34" s="21"/>
      <c r="D34" s="7"/>
      <c r="E34" s="7"/>
    </row>
    <row r="35" spans="1:5" ht="12.75">
      <c r="A35" s="35"/>
      <c r="B35" s="7"/>
      <c r="C35" s="21"/>
      <c r="D35" s="7"/>
      <c r="E35" s="7"/>
    </row>
    <row r="36" spans="1:5" ht="12.75">
      <c r="A36" s="35"/>
      <c r="B36" s="7"/>
      <c r="C36" s="21"/>
      <c r="D36" s="7"/>
      <c r="E36" s="7"/>
    </row>
    <row r="37" spans="1:5" ht="12.75">
      <c r="A37" s="35"/>
      <c r="B37" s="7"/>
      <c r="C37" s="21"/>
      <c r="D37" s="7"/>
      <c r="E37" s="7"/>
    </row>
    <row r="38" spans="1:5" ht="12.75">
      <c r="A38" s="35"/>
      <c r="B38" s="7"/>
      <c r="C38" s="21"/>
      <c r="D38" s="7"/>
      <c r="E38" s="7"/>
    </row>
    <row r="39" spans="1:5" ht="12.75">
      <c r="A39" s="35"/>
      <c r="B39" s="7"/>
      <c r="C39" s="21"/>
      <c r="D39" s="7"/>
      <c r="E39" s="7"/>
    </row>
    <row r="40" spans="1:5" ht="12.75">
      <c r="A40" s="35"/>
      <c r="B40" s="7"/>
      <c r="C40" s="21"/>
      <c r="D40" s="7"/>
      <c r="E40" s="7"/>
    </row>
    <row r="41" spans="1:5" ht="12.75">
      <c r="A41" s="35"/>
      <c r="B41" s="7"/>
      <c r="C41" s="21"/>
      <c r="D41" s="7"/>
      <c r="E41" s="7"/>
    </row>
    <row r="42" spans="1:5" ht="12.75">
      <c r="A42" s="35"/>
      <c r="B42" s="7"/>
      <c r="C42" s="21"/>
      <c r="D42" s="7"/>
      <c r="E42" s="7"/>
    </row>
    <row r="43" spans="1:5" ht="12.75">
      <c r="A43" s="35"/>
      <c r="B43" s="7"/>
      <c r="C43" s="21"/>
      <c r="D43" s="7"/>
      <c r="E43" s="7"/>
    </row>
    <row r="44" spans="1:5" ht="12.75">
      <c r="A44" s="35"/>
      <c r="B44" s="7"/>
      <c r="C44" s="21"/>
      <c r="D44" s="7"/>
      <c r="E44" s="7"/>
    </row>
    <row r="45" spans="1:5" ht="12.75">
      <c r="A45" s="35"/>
      <c r="B45" s="7"/>
      <c r="C45" s="21"/>
      <c r="D45" s="7"/>
      <c r="E45" s="7"/>
    </row>
    <row r="46" spans="1:5" ht="12.75">
      <c r="A46" s="35"/>
      <c r="B46" s="7"/>
      <c r="C46" s="21"/>
      <c r="D46" s="7"/>
      <c r="E46" s="7"/>
    </row>
    <row r="47" spans="1:5" ht="12.75">
      <c r="A47" s="35"/>
      <c r="B47" s="7"/>
      <c r="C47" s="21"/>
      <c r="D47" s="7"/>
      <c r="E47" s="7"/>
    </row>
    <row r="48" spans="1:5" ht="12.75">
      <c r="A48" s="35"/>
      <c r="B48" s="7"/>
      <c r="C48" s="21"/>
      <c r="D48" s="7"/>
      <c r="E48" s="7"/>
    </row>
    <row r="49" spans="1:5" ht="12.75">
      <c r="A49" s="35"/>
      <c r="B49" s="7"/>
      <c r="C49" s="21"/>
      <c r="D49" s="7"/>
      <c r="E49" s="7"/>
    </row>
    <row r="50" spans="1:5" ht="12.75">
      <c r="A50" s="35"/>
      <c r="B50" s="7"/>
      <c r="C50" s="21"/>
      <c r="D50" s="7"/>
      <c r="E50" s="7"/>
    </row>
    <row r="51" spans="1:5" ht="12.75">
      <c r="A51" s="35"/>
      <c r="B51" s="7"/>
      <c r="C51" s="21"/>
      <c r="D51" s="7"/>
      <c r="E51" s="7"/>
    </row>
    <row r="52" spans="1:5" ht="12.75">
      <c r="A52" s="35"/>
      <c r="B52" s="7"/>
      <c r="C52" s="21"/>
      <c r="D52" s="7"/>
      <c r="E52" s="7"/>
    </row>
    <row r="53" spans="1:5" ht="12.75">
      <c r="A53" s="35"/>
      <c r="B53" s="7"/>
      <c r="C53" s="21"/>
      <c r="D53" s="7"/>
      <c r="E53" s="7"/>
    </row>
    <row r="54" spans="1:5" ht="12.75">
      <c r="A54" s="35"/>
      <c r="B54" s="7"/>
      <c r="C54" s="21"/>
      <c r="D54" s="7"/>
      <c r="E54" s="7"/>
    </row>
    <row r="55" spans="1:5" ht="12.75">
      <c r="A55" s="35"/>
      <c r="B55" s="7"/>
      <c r="C55" s="21"/>
      <c r="D55" s="7"/>
      <c r="E55" s="7"/>
    </row>
    <row r="56" spans="1:5" ht="12.75">
      <c r="A56" s="35"/>
      <c r="B56" s="7"/>
      <c r="C56" s="21"/>
      <c r="D56" s="7"/>
      <c r="E56" s="7"/>
    </row>
    <row r="57" spans="1:5" ht="12.75">
      <c r="A57" s="35"/>
      <c r="B57" s="57"/>
      <c r="C57" s="58"/>
      <c r="D57" s="57"/>
      <c r="E57" s="60"/>
    </row>
    <row r="58" spans="1:5" ht="12.75">
      <c r="A58" s="35"/>
      <c r="B58" s="57"/>
      <c r="C58" s="21"/>
      <c r="D58" s="7"/>
      <c r="E58" s="23"/>
    </row>
    <row r="59" spans="1:5" ht="12.75">
      <c r="A59" s="34"/>
      <c r="B59" s="7"/>
      <c r="C59" s="21"/>
      <c r="D59" s="7"/>
      <c r="E59" s="23"/>
    </row>
    <row r="60" spans="1:5" ht="12.75">
      <c r="A60" s="34"/>
      <c r="B60" s="7"/>
      <c r="C60" s="21"/>
      <c r="D60" s="7"/>
      <c r="E60" s="23"/>
    </row>
    <row r="61" spans="1:5" ht="12.75">
      <c r="A61" s="34"/>
      <c r="B61" s="7"/>
      <c r="C61" s="21"/>
      <c r="D61" s="7"/>
      <c r="E61" s="23"/>
    </row>
    <row r="62" spans="1:5" ht="12.75">
      <c r="A62" s="34"/>
      <c r="B62" s="7"/>
      <c r="C62" s="21"/>
      <c r="D62" s="7"/>
      <c r="E62" s="23"/>
    </row>
    <row r="63" spans="1:5" ht="12.75">
      <c r="A63" s="34"/>
      <c r="B63" s="7"/>
      <c r="C63" s="21"/>
      <c r="D63" s="7"/>
      <c r="E63" s="23"/>
    </row>
    <row r="64" spans="1:5" ht="12.75">
      <c r="A64" s="34"/>
      <c r="B64" s="7"/>
      <c r="C64" s="21"/>
      <c r="D64" s="7"/>
      <c r="E64" s="23"/>
    </row>
    <row r="65" spans="1:5" ht="12.75">
      <c r="A65" s="34"/>
      <c r="B65" s="7"/>
      <c r="C65" s="21"/>
      <c r="D65" s="7"/>
      <c r="E65" s="23"/>
    </row>
    <row r="66" spans="1:5" ht="12.75">
      <c r="A66" s="34"/>
      <c r="B66" s="7"/>
      <c r="C66" s="21"/>
      <c r="D66" s="7"/>
      <c r="E66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1.875" style="0" customWidth="1"/>
    <col min="5" max="5" width="13.25390625" style="0" customWidth="1"/>
  </cols>
  <sheetData>
    <row r="1" spans="1:5" ht="12.75">
      <c r="A1" s="79" t="s">
        <v>42</v>
      </c>
      <c r="B1" s="79"/>
      <c r="C1" s="79"/>
      <c r="D1" s="79"/>
      <c r="E1" s="79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>
        <v>1</v>
      </c>
      <c r="B4" s="7"/>
      <c r="C4" s="21"/>
      <c r="D4" s="7"/>
      <c r="E4" s="7"/>
    </row>
    <row r="5" spans="1:5" ht="12.75">
      <c r="A5" s="7">
        <f>A4+1</f>
        <v>2</v>
      </c>
      <c r="B5" s="7"/>
      <c r="C5" s="21"/>
      <c r="D5" s="7"/>
      <c r="E5" s="7"/>
    </row>
    <row r="6" spans="1:5" ht="12.75">
      <c r="A6" s="7">
        <f aca="true" t="shared" si="0" ref="A6:A26">A5+1</f>
        <v>3</v>
      </c>
      <c r="B6" s="7"/>
      <c r="C6" s="21"/>
      <c r="D6" s="7"/>
      <c r="E6" s="7"/>
    </row>
    <row r="7" spans="1:5" ht="12.75">
      <c r="A7" s="7">
        <f t="shared" si="0"/>
        <v>4</v>
      </c>
      <c r="B7" s="7"/>
      <c r="C7" s="21"/>
      <c r="D7" s="7"/>
      <c r="E7" s="7"/>
    </row>
    <row r="8" spans="1:5" ht="12.75">
      <c r="A8" s="7">
        <f t="shared" si="0"/>
        <v>5</v>
      </c>
      <c r="B8" s="7"/>
      <c r="C8" s="21"/>
      <c r="D8" s="7"/>
      <c r="E8" s="7"/>
    </row>
    <row r="9" spans="1:5" ht="12.75">
      <c r="A9" s="7">
        <f t="shared" si="0"/>
        <v>6</v>
      </c>
      <c r="B9" s="7"/>
      <c r="C9" s="21"/>
      <c r="D9" s="7"/>
      <c r="E9" s="7"/>
    </row>
    <row r="10" spans="1:5" ht="12.75">
      <c r="A10" s="7">
        <f t="shared" si="0"/>
        <v>7</v>
      </c>
      <c r="B10" s="7"/>
      <c r="C10" s="21"/>
      <c r="D10" s="7"/>
      <c r="E10" s="7"/>
    </row>
    <row r="11" spans="1:5" ht="12.75">
      <c r="A11" s="7">
        <f t="shared" si="0"/>
        <v>8</v>
      </c>
      <c r="B11" s="7"/>
      <c r="C11" s="21"/>
      <c r="D11" s="7"/>
      <c r="E11" s="7"/>
    </row>
    <row r="12" spans="1:5" ht="12.75">
      <c r="A12" s="7">
        <f t="shared" si="0"/>
        <v>9</v>
      </c>
      <c r="B12" s="57"/>
      <c r="C12" s="58"/>
      <c r="D12" s="57"/>
      <c r="E12" s="59"/>
    </row>
    <row r="13" spans="1:5" ht="12.75">
      <c r="A13" s="7">
        <f t="shared" si="0"/>
        <v>10</v>
      </c>
      <c r="B13" s="57"/>
      <c r="C13" s="58"/>
      <c r="D13" s="57"/>
      <c r="E13" s="59"/>
    </row>
    <row r="14" spans="1:5" ht="12.75">
      <c r="A14" s="7">
        <f t="shared" si="0"/>
        <v>11</v>
      </c>
      <c r="B14" s="59"/>
      <c r="C14" s="58"/>
      <c r="D14" s="59"/>
      <c r="E14" s="59"/>
    </row>
    <row r="15" spans="1:5" ht="12.75">
      <c r="A15" s="7">
        <f t="shared" si="0"/>
        <v>12</v>
      </c>
      <c r="B15" s="59"/>
      <c r="C15" s="58"/>
      <c r="D15" s="59"/>
      <c r="E15" s="59"/>
    </row>
    <row r="16" spans="1:5" ht="12.75">
      <c r="A16" s="7">
        <f t="shared" si="0"/>
        <v>13</v>
      </c>
      <c r="B16" s="59"/>
      <c r="C16" s="58"/>
      <c r="D16" s="59"/>
      <c r="E16" s="59"/>
    </row>
    <row r="17" spans="1:5" ht="12.75">
      <c r="A17" s="7">
        <f t="shared" si="0"/>
        <v>14</v>
      </c>
      <c r="B17" s="59"/>
      <c r="C17" s="58"/>
      <c r="D17" s="59"/>
      <c r="E17" s="59"/>
    </row>
    <row r="18" spans="1:5" ht="12.75">
      <c r="A18" s="7">
        <f t="shared" si="0"/>
        <v>15</v>
      </c>
      <c r="B18" s="59"/>
      <c r="C18" s="58"/>
      <c r="D18" s="59"/>
      <c r="E18" s="59"/>
    </row>
    <row r="19" spans="1:5" ht="12.75">
      <c r="A19" s="7">
        <f t="shared" si="0"/>
        <v>16</v>
      </c>
      <c r="B19" s="59"/>
      <c r="C19" s="58"/>
      <c r="D19" s="59"/>
      <c r="E19" s="62"/>
    </row>
    <row r="20" spans="1:5" ht="12.75">
      <c r="A20" s="7">
        <f t="shared" si="0"/>
        <v>17</v>
      </c>
      <c r="B20" s="59"/>
      <c r="C20" s="58"/>
      <c r="D20" s="59"/>
      <c r="E20" s="59"/>
    </row>
    <row r="21" spans="1:5" ht="12.75">
      <c r="A21" s="7">
        <f t="shared" si="0"/>
        <v>18</v>
      </c>
      <c r="B21" s="59"/>
      <c r="C21" s="58"/>
      <c r="D21" s="59"/>
      <c r="E21" s="59"/>
    </row>
    <row r="22" spans="1:5" ht="12.75">
      <c r="A22" s="7">
        <f t="shared" si="0"/>
        <v>19</v>
      </c>
      <c r="B22" s="59"/>
      <c r="C22" s="58"/>
      <c r="D22" s="59"/>
      <c r="E22" s="59"/>
    </row>
    <row r="23" spans="1:5" ht="12.75">
      <c r="A23" s="7">
        <f t="shared" si="0"/>
        <v>20</v>
      </c>
      <c r="B23" s="59"/>
      <c r="C23" s="58"/>
      <c r="D23" s="59"/>
      <c r="E23" s="59"/>
    </row>
    <row r="24" spans="1:5" ht="12.75">
      <c r="A24" s="7">
        <f t="shared" si="0"/>
        <v>21</v>
      </c>
      <c r="B24" s="59"/>
      <c r="C24" s="58"/>
      <c r="D24" s="59"/>
      <c r="E24" s="59"/>
    </row>
    <row r="25" spans="1:5" ht="12.75">
      <c r="A25" s="7">
        <f t="shared" si="0"/>
        <v>22</v>
      </c>
      <c r="B25" s="59"/>
      <c r="C25" s="58"/>
      <c r="D25" s="59"/>
      <c r="E25" s="59"/>
    </row>
    <row r="26" spans="1:5" ht="12.75">
      <c r="A26" s="7">
        <f t="shared" si="0"/>
        <v>23</v>
      </c>
      <c r="B26" s="59"/>
      <c r="C26" s="58"/>
      <c r="D26" s="59"/>
      <c r="E26" s="59"/>
    </row>
    <row r="27" spans="1:5" ht="12.75">
      <c r="A27" s="35"/>
      <c r="B27" s="7"/>
      <c r="C27" s="21"/>
      <c r="D27" s="7"/>
      <c r="E27" s="23"/>
    </row>
    <row r="28" spans="1:5" ht="12.75">
      <c r="A28" s="35"/>
      <c r="B28" s="7"/>
      <c r="C28" s="21"/>
      <c r="D28" s="7"/>
      <c r="E28" s="23"/>
    </row>
    <row r="43" spans="11:15" ht="12.75">
      <c r="K43" s="79"/>
      <c r="L43" s="79"/>
      <c r="M43" s="79"/>
      <c r="N43" s="79"/>
      <c r="O43" s="79"/>
    </row>
  </sheetData>
  <sheetProtection/>
  <autoFilter ref="A3:E3"/>
  <mergeCells count="2">
    <mergeCell ref="A1:E1"/>
    <mergeCell ref="K43:O4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79" t="s">
        <v>43</v>
      </c>
      <c r="B1" s="79"/>
      <c r="C1" s="79"/>
      <c r="D1" s="79"/>
      <c r="E1" s="79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66">
        <v>1</v>
      </c>
      <c r="B4" s="7"/>
      <c r="C4" s="21"/>
      <c r="D4" s="7"/>
      <c r="E4" s="7"/>
    </row>
    <row r="5" spans="1:5" ht="12.75">
      <c r="A5" s="66">
        <f>A4+1</f>
        <v>2</v>
      </c>
      <c r="B5" s="7"/>
      <c r="C5" s="21"/>
      <c r="D5" s="7"/>
      <c r="E5" s="7"/>
    </row>
    <row r="6" spans="1:5" ht="12.75">
      <c r="A6" s="66">
        <f aca="true" t="shared" si="0" ref="A6:A46">A5+1</f>
        <v>3</v>
      </c>
      <c r="B6" s="7"/>
      <c r="C6" s="21"/>
      <c r="D6" s="7"/>
      <c r="E6" s="7"/>
    </row>
    <row r="7" spans="1:5" ht="12.75">
      <c r="A7" s="66">
        <f t="shared" si="0"/>
        <v>4</v>
      </c>
      <c r="B7" s="7"/>
      <c r="C7" s="21"/>
      <c r="D7" s="7"/>
      <c r="E7" s="7"/>
    </row>
    <row r="8" spans="1:5" ht="12.75">
      <c r="A8" s="66">
        <f t="shared" si="0"/>
        <v>5</v>
      </c>
      <c r="B8" s="7"/>
      <c r="C8" s="21"/>
      <c r="D8" s="7"/>
      <c r="E8" s="7"/>
    </row>
    <row r="9" spans="1:5" ht="12.75">
      <c r="A9" s="66">
        <f t="shared" si="0"/>
        <v>6</v>
      </c>
      <c r="B9" s="59"/>
      <c r="C9" s="58"/>
      <c r="D9" s="59"/>
      <c r="E9" s="59"/>
    </row>
    <row r="10" spans="1:5" ht="12.75">
      <c r="A10" s="66">
        <f t="shared" si="0"/>
        <v>7</v>
      </c>
      <c r="B10" s="59"/>
      <c r="C10" s="58"/>
      <c r="D10" s="59"/>
      <c r="E10" s="59"/>
    </row>
    <row r="11" spans="1:5" ht="12.75">
      <c r="A11" s="66">
        <f t="shared" si="0"/>
        <v>8</v>
      </c>
      <c r="B11" s="59"/>
      <c r="C11" s="58"/>
      <c r="D11" s="59"/>
      <c r="E11" s="59"/>
    </row>
    <row r="12" spans="1:5" ht="12.75">
      <c r="A12" s="66">
        <f t="shared" si="0"/>
        <v>9</v>
      </c>
      <c r="B12" s="59"/>
      <c r="C12" s="58"/>
      <c r="D12" s="59"/>
      <c r="E12" s="59"/>
    </row>
    <row r="13" spans="1:5" ht="12.75">
      <c r="A13" s="66">
        <f t="shared" si="0"/>
        <v>10</v>
      </c>
      <c r="B13" s="59"/>
      <c r="C13" s="64"/>
      <c r="D13" s="59"/>
      <c r="E13" s="59"/>
    </row>
    <row r="14" spans="1:5" ht="12.75">
      <c r="A14" s="66">
        <f t="shared" si="0"/>
        <v>11</v>
      </c>
      <c r="B14" s="59"/>
      <c r="C14" s="64"/>
      <c r="D14" s="59"/>
      <c r="E14" s="59"/>
    </row>
    <row r="15" spans="1:5" ht="12.75">
      <c r="A15" s="66">
        <f t="shared" si="0"/>
        <v>12</v>
      </c>
      <c r="B15" s="59"/>
      <c r="C15" s="64"/>
      <c r="D15" s="59"/>
      <c r="E15" s="59"/>
    </row>
    <row r="16" spans="1:5" ht="12.75">
      <c r="A16" s="66">
        <f t="shared" si="0"/>
        <v>13</v>
      </c>
      <c r="B16" s="59"/>
      <c r="C16" s="64"/>
      <c r="D16" s="59"/>
      <c r="E16" s="59"/>
    </row>
    <row r="17" spans="1:5" ht="12.75">
      <c r="A17" s="66">
        <f t="shared" si="0"/>
        <v>14</v>
      </c>
      <c r="B17" s="59"/>
      <c r="C17" s="64"/>
      <c r="D17" s="59"/>
      <c r="E17" s="59"/>
    </row>
    <row r="18" spans="1:5" ht="12.75">
      <c r="A18" s="66">
        <f t="shared" si="0"/>
        <v>15</v>
      </c>
      <c r="B18" s="59"/>
      <c r="C18" s="64"/>
      <c r="D18" s="59"/>
      <c r="E18" s="59"/>
    </row>
    <row r="19" spans="1:5" ht="12.75">
      <c r="A19" s="66">
        <f t="shared" si="0"/>
        <v>16</v>
      </c>
      <c r="B19" s="59"/>
      <c r="C19" s="64"/>
      <c r="D19" s="59"/>
      <c r="E19" s="59"/>
    </row>
    <row r="20" spans="1:5" ht="12.75">
      <c r="A20" s="66">
        <f t="shared" si="0"/>
        <v>17</v>
      </c>
      <c r="B20" s="59"/>
      <c r="C20" s="64"/>
      <c r="D20" s="59"/>
      <c r="E20" s="59"/>
    </row>
    <row r="21" spans="1:5" ht="12.75">
      <c r="A21" s="66">
        <f t="shared" si="0"/>
        <v>18</v>
      </c>
      <c r="B21" s="59"/>
      <c r="C21" s="64"/>
      <c r="D21" s="59"/>
      <c r="E21" s="59"/>
    </row>
    <row r="22" spans="1:5" ht="12.75">
      <c r="A22" s="66">
        <f t="shared" si="0"/>
        <v>19</v>
      </c>
      <c r="B22" s="59"/>
      <c r="C22" s="64"/>
      <c r="D22" s="59"/>
      <c r="E22" s="59"/>
    </row>
    <row r="23" spans="1:5" ht="12.75">
      <c r="A23" s="66">
        <f t="shared" si="0"/>
        <v>20</v>
      </c>
      <c r="B23" s="59"/>
      <c r="C23" s="64"/>
      <c r="D23" s="59"/>
      <c r="E23" s="59"/>
    </row>
    <row r="24" spans="1:5" ht="12.75">
      <c r="A24" s="66">
        <f t="shared" si="0"/>
        <v>21</v>
      </c>
      <c r="B24" s="59"/>
      <c r="C24" s="64"/>
      <c r="D24" s="59"/>
      <c r="E24" s="59"/>
    </row>
    <row r="25" spans="1:5" ht="12.75">
      <c r="A25" s="66">
        <f t="shared" si="0"/>
        <v>22</v>
      </c>
      <c r="B25" s="59"/>
      <c r="C25" s="64"/>
      <c r="D25" s="59"/>
      <c r="E25" s="59"/>
    </row>
    <row r="26" spans="1:5" ht="12.75">
      <c r="A26" s="66">
        <f t="shared" si="0"/>
        <v>23</v>
      </c>
      <c r="B26" s="59"/>
      <c r="C26" s="64"/>
      <c r="D26" s="59"/>
      <c r="E26" s="59"/>
    </row>
    <row r="27" spans="1:5" ht="12.75">
      <c r="A27" s="66">
        <f t="shared" si="0"/>
        <v>24</v>
      </c>
      <c r="B27" s="59"/>
      <c r="C27" s="64"/>
      <c r="D27" s="59"/>
      <c r="E27" s="59"/>
    </row>
    <row r="28" spans="1:5" ht="12.75">
      <c r="A28" s="66">
        <f t="shared" si="0"/>
        <v>25</v>
      </c>
      <c r="B28" s="63"/>
      <c r="C28" s="65"/>
      <c r="D28" s="63"/>
      <c r="E28" s="63"/>
    </row>
    <row r="29" spans="1:5" ht="12.75">
      <c r="A29" s="66">
        <f t="shared" si="0"/>
        <v>26</v>
      </c>
      <c r="B29" s="59"/>
      <c r="C29" s="64"/>
      <c r="D29" s="59"/>
      <c r="E29" s="59"/>
    </row>
    <row r="30" spans="1:5" ht="12.75">
      <c r="A30" s="66">
        <f t="shared" si="0"/>
        <v>27</v>
      </c>
      <c r="B30" s="59"/>
      <c r="C30" s="64"/>
      <c r="D30" s="59"/>
      <c r="E30" s="59"/>
    </row>
    <row r="31" spans="1:5" ht="12.75">
      <c r="A31" s="66">
        <f t="shared" si="0"/>
        <v>28</v>
      </c>
      <c r="B31" s="59"/>
      <c r="C31" s="64"/>
      <c r="D31" s="59"/>
      <c r="E31" s="59"/>
    </row>
    <row r="32" spans="1:5" ht="12.75">
      <c r="A32" s="66">
        <f t="shared" si="0"/>
        <v>29</v>
      </c>
      <c r="B32" s="59"/>
      <c r="C32" s="64"/>
      <c r="D32" s="59"/>
      <c r="E32" s="59"/>
    </row>
    <row r="33" spans="1:5" ht="12.75">
      <c r="A33" s="66">
        <f t="shared" si="0"/>
        <v>30</v>
      </c>
      <c r="B33" s="59"/>
      <c r="C33" s="64"/>
      <c r="D33" s="59"/>
      <c r="E33" s="59"/>
    </row>
    <row r="34" spans="1:5" ht="12.75">
      <c r="A34" s="66">
        <f t="shared" si="0"/>
        <v>31</v>
      </c>
      <c r="B34" s="59"/>
      <c r="C34" s="64"/>
      <c r="D34" s="59"/>
      <c r="E34" s="59"/>
    </row>
    <row r="35" spans="1:5" ht="12.75">
      <c r="A35" s="66">
        <f t="shared" si="0"/>
        <v>32</v>
      </c>
      <c r="B35" s="59"/>
      <c r="C35" s="64"/>
      <c r="D35" s="59"/>
      <c r="E35" s="59"/>
    </row>
    <row r="36" spans="1:5" ht="12.75">
      <c r="A36" s="66">
        <f t="shared" si="0"/>
        <v>33</v>
      </c>
      <c r="B36" s="59"/>
      <c r="C36" s="64"/>
      <c r="D36" s="59"/>
      <c r="E36" s="59"/>
    </row>
    <row r="37" spans="1:5" ht="12.75">
      <c r="A37" s="66">
        <f t="shared" si="0"/>
        <v>34</v>
      </c>
      <c r="B37" s="59"/>
      <c r="C37" s="64"/>
      <c r="D37" s="59"/>
      <c r="E37" s="59"/>
    </row>
    <row r="38" spans="1:5" ht="12.75">
      <c r="A38" s="66">
        <f t="shared" si="0"/>
        <v>35</v>
      </c>
      <c r="B38" s="59"/>
      <c r="C38" s="64"/>
      <c r="D38" s="59"/>
      <c r="E38" s="59"/>
    </row>
    <row r="39" spans="1:5" ht="12.75">
      <c r="A39" s="66">
        <f t="shared" si="0"/>
        <v>36</v>
      </c>
      <c r="B39" s="59"/>
      <c r="C39" s="64"/>
      <c r="D39" s="59"/>
      <c r="E39" s="59"/>
    </row>
    <row r="40" spans="1:5" ht="12.75">
      <c r="A40" s="66">
        <f t="shared" si="0"/>
        <v>37</v>
      </c>
      <c r="B40" s="59"/>
      <c r="C40" s="64"/>
      <c r="D40" s="59"/>
      <c r="E40" s="59"/>
    </row>
    <row r="41" spans="1:5" ht="12.75">
      <c r="A41" s="66">
        <f t="shared" si="0"/>
        <v>38</v>
      </c>
      <c r="B41" s="59"/>
      <c r="C41" s="64"/>
      <c r="D41" s="59"/>
      <c r="E41" s="59"/>
    </row>
    <row r="42" spans="1:5" ht="12.75">
      <c r="A42" s="66">
        <f t="shared" si="0"/>
        <v>39</v>
      </c>
      <c r="B42" s="59"/>
      <c r="C42" s="64"/>
      <c r="D42" s="59"/>
      <c r="E42" s="59"/>
    </row>
    <row r="43" spans="1:16" ht="12.75">
      <c r="A43" s="66">
        <f t="shared" si="0"/>
        <v>40</v>
      </c>
      <c r="B43" s="59"/>
      <c r="C43" s="64"/>
      <c r="D43" s="59"/>
      <c r="E43" s="59"/>
      <c r="L43" s="79"/>
      <c r="M43" s="79"/>
      <c r="N43" s="79"/>
      <c r="O43" s="79"/>
      <c r="P43" s="79"/>
    </row>
    <row r="44" spans="1:5" ht="12.75">
      <c r="A44" s="66">
        <f t="shared" si="0"/>
        <v>41</v>
      </c>
      <c r="B44" s="59"/>
      <c r="C44" s="64"/>
      <c r="D44" s="59"/>
      <c r="E44" s="59"/>
    </row>
    <row r="45" spans="1:5" ht="12.75">
      <c r="A45" s="66">
        <f t="shared" si="0"/>
        <v>42</v>
      </c>
      <c r="B45" s="59"/>
      <c r="C45" s="64"/>
      <c r="D45" s="59"/>
      <c r="E45" s="59"/>
    </row>
    <row r="46" spans="1:5" ht="12.75">
      <c r="A46" s="66">
        <f t="shared" si="0"/>
        <v>43</v>
      </c>
      <c r="B46" s="59"/>
      <c r="C46" s="64"/>
      <c r="D46" s="59"/>
      <c r="E46" s="59"/>
    </row>
    <row r="47" spans="1:5" ht="12.75">
      <c r="A47" s="36"/>
      <c r="B47" s="37"/>
      <c r="C47" s="38"/>
      <c r="D47" s="37"/>
      <c r="E47" s="39"/>
    </row>
    <row r="48" spans="1:5" ht="12.75">
      <c r="A48" s="36"/>
      <c r="B48" s="37"/>
      <c r="C48" s="38"/>
      <c r="D48" s="37"/>
      <c r="E48" s="39"/>
    </row>
    <row r="49" spans="1:5" ht="12.75">
      <c r="A49" s="36"/>
      <c r="B49" s="37"/>
      <c r="C49" s="38"/>
      <c r="D49" s="37"/>
      <c r="E49" s="39"/>
    </row>
    <row r="50" spans="1:5" ht="12.75">
      <c r="A50" s="36"/>
      <c r="B50" s="37"/>
      <c r="C50" s="38"/>
      <c r="D50" s="37"/>
      <c r="E50" s="39"/>
    </row>
    <row r="51" spans="1:5" ht="12.75">
      <c r="A51" s="36"/>
      <c r="B51" s="37"/>
      <c r="C51" s="38"/>
      <c r="D51" s="37"/>
      <c r="E51" s="39"/>
    </row>
    <row r="52" spans="1:5" ht="12.75">
      <c r="A52" s="36"/>
      <c r="B52" s="37"/>
      <c r="C52" s="38"/>
      <c r="D52" s="37"/>
      <c r="E52" s="39"/>
    </row>
    <row r="53" spans="1:5" ht="12.75">
      <c r="A53" s="36"/>
      <c r="B53" s="37"/>
      <c r="C53" s="38"/>
      <c r="D53" s="37"/>
      <c r="E53" s="39"/>
    </row>
    <row r="54" spans="1:5" ht="12.75">
      <c r="A54" s="36"/>
      <c r="B54" s="37"/>
      <c r="C54" s="38"/>
      <c r="D54" s="37"/>
      <c r="E54" s="39"/>
    </row>
    <row r="55" spans="1:5" ht="12.75">
      <c r="A55" s="36"/>
      <c r="B55" s="37"/>
      <c r="C55" s="38"/>
      <c r="D55" s="37"/>
      <c r="E55" s="39"/>
    </row>
    <row r="56" spans="1:5" ht="12.75">
      <c r="A56" s="36"/>
      <c r="B56" s="37"/>
      <c r="C56" s="38"/>
      <c r="D56" s="37"/>
      <c r="E56" s="39"/>
    </row>
    <row r="57" spans="1:5" ht="12.75">
      <c r="A57" s="36"/>
      <c r="B57" s="37"/>
      <c r="C57" s="38"/>
      <c r="D57" s="37"/>
      <c r="E57" s="39"/>
    </row>
    <row r="58" spans="1:5" ht="12.75">
      <c r="A58" s="36"/>
      <c r="B58" s="37"/>
      <c r="C58" s="38"/>
      <c r="D58" s="37"/>
      <c r="E58" s="39"/>
    </row>
    <row r="59" spans="1:5" ht="12.75">
      <c r="A59" s="36"/>
      <c r="B59" s="37"/>
      <c r="C59" s="38"/>
      <c r="D59" s="37"/>
      <c r="E59" s="39"/>
    </row>
    <row r="60" spans="1:5" ht="12.75">
      <c r="A60" s="36"/>
      <c r="B60" s="37"/>
      <c r="C60" s="38"/>
      <c r="D60" s="37"/>
      <c r="E60" s="39"/>
    </row>
    <row r="61" spans="1:5" ht="12.75">
      <c r="A61" s="36"/>
      <c r="B61" s="37"/>
      <c r="C61" s="38"/>
      <c r="D61" s="37"/>
      <c r="E61" s="39"/>
    </row>
    <row r="62" spans="1:5" ht="12.75">
      <c r="A62" s="36"/>
      <c r="B62" s="37"/>
      <c r="C62" s="38"/>
      <c r="D62" s="37"/>
      <c r="E62" s="39"/>
    </row>
    <row r="63" spans="1:5" ht="12.75">
      <c r="A63" s="36"/>
      <c r="B63" s="37"/>
      <c r="C63" s="38"/>
      <c r="D63" s="37"/>
      <c r="E63" s="39"/>
    </row>
    <row r="64" spans="1:5" ht="12.75">
      <c r="A64" s="36"/>
      <c r="B64" s="37"/>
      <c r="C64" s="38"/>
      <c r="D64" s="37"/>
      <c r="E64" s="39"/>
    </row>
    <row r="65" spans="1:5" ht="12.75">
      <c r="A65" s="36"/>
      <c r="B65" s="37"/>
      <c r="C65" s="38"/>
      <c r="D65" s="37"/>
      <c r="E65" s="39"/>
    </row>
    <row r="66" spans="1:5" ht="12.75">
      <c r="A66" s="36"/>
      <c r="B66" s="37"/>
      <c r="C66" s="38"/>
      <c r="D66" s="37"/>
      <c r="E66" s="39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79" t="s">
        <v>32</v>
      </c>
      <c r="B1" s="79"/>
      <c r="C1" s="79"/>
      <c r="D1" s="79"/>
      <c r="E1" s="79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>
        <v>1</v>
      </c>
      <c r="B4" s="7"/>
      <c r="C4" s="21"/>
      <c r="D4" s="7"/>
      <c r="E4" s="7"/>
    </row>
    <row r="5" spans="1:5" ht="12.75">
      <c r="A5" s="7">
        <f>A4+1</f>
        <v>2</v>
      </c>
      <c r="B5" s="7"/>
      <c r="C5" s="21"/>
      <c r="D5" s="7"/>
      <c r="E5" s="7"/>
    </row>
    <row r="6" spans="1:5" ht="12.75">
      <c r="A6" s="7">
        <f aca="true" t="shared" si="0" ref="A6:A49">A5+1</f>
        <v>3</v>
      </c>
      <c r="B6" s="59"/>
      <c r="C6" s="58"/>
      <c r="D6" s="59"/>
      <c r="E6" s="59"/>
    </row>
    <row r="7" spans="1:5" ht="12.75">
      <c r="A7" s="7">
        <f t="shared" si="0"/>
        <v>4</v>
      </c>
      <c r="B7" s="59"/>
      <c r="C7" s="64"/>
      <c r="D7" s="59"/>
      <c r="E7" s="59"/>
    </row>
    <row r="8" spans="1:5" ht="12.75">
      <c r="A8" s="7">
        <f t="shared" si="0"/>
        <v>5</v>
      </c>
      <c r="B8" s="59"/>
      <c r="C8" s="64"/>
      <c r="D8" s="59"/>
      <c r="E8" s="59"/>
    </row>
    <row r="9" spans="1:5" ht="12.75">
      <c r="A9" s="7">
        <f t="shared" si="0"/>
        <v>6</v>
      </c>
      <c r="B9" s="59"/>
      <c r="C9" s="64"/>
      <c r="D9" s="59"/>
      <c r="E9" s="59"/>
    </row>
    <row r="10" spans="1:5" ht="12.75">
      <c r="A10" s="7">
        <f t="shared" si="0"/>
        <v>7</v>
      </c>
      <c r="B10" s="59"/>
      <c r="C10" s="64"/>
      <c r="D10" s="59"/>
      <c r="E10" s="59"/>
    </row>
    <row r="11" spans="1:5" ht="12.75">
      <c r="A11" s="7">
        <f t="shared" si="0"/>
        <v>8</v>
      </c>
      <c r="B11" s="59"/>
      <c r="C11" s="64"/>
      <c r="D11" s="59"/>
      <c r="E11" s="59"/>
    </row>
    <row r="12" spans="1:5" ht="12.75">
      <c r="A12" s="7">
        <f t="shared" si="0"/>
        <v>9</v>
      </c>
      <c r="B12" s="59"/>
      <c r="C12" s="64"/>
      <c r="D12" s="59"/>
      <c r="E12" s="59"/>
    </row>
    <row r="13" spans="1:5" ht="12.75">
      <c r="A13" s="7">
        <f t="shared" si="0"/>
        <v>10</v>
      </c>
      <c r="B13" s="59"/>
      <c r="C13" s="64"/>
      <c r="D13" s="59"/>
      <c r="E13" s="59"/>
    </row>
    <row r="14" spans="1:5" ht="12.75">
      <c r="A14" s="7">
        <f t="shared" si="0"/>
        <v>11</v>
      </c>
      <c r="B14" s="59"/>
      <c r="C14" s="64"/>
      <c r="D14" s="59"/>
      <c r="E14" s="59"/>
    </row>
    <row r="15" spans="1:5" ht="12.75">
      <c r="A15" s="7">
        <f t="shared" si="0"/>
        <v>12</v>
      </c>
      <c r="B15" s="59"/>
      <c r="C15" s="64"/>
      <c r="D15" s="59"/>
      <c r="E15" s="59"/>
    </row>
    <row r="16" spans="1:5" ht="12.75">
      <c r="A16" s="7">
        <f t="shared" si="0"/>
        <v>13</v>
      </c>
      <c r="B16" s="59"/>
      <c r="C16" s="64"/>
      <c r="D16" s="59"/>
      <c r="E16" s="59"/>
    </row>
    <row r="17" spans="1:5" ht="12.75">
      <c r="A17" s="7">
        <f t="shared" si="0"/>
        <v>14</v>
      </c>
      <c r="B17" s="59"/>
      <c r="C17" s="64"/>
      <c r="D17" s="59"/>
      <c r="E17" s="59"/>
    </row>
    <row r="18" spans="1:5" ht="12.75">
      <c r="A18" s="7">
        <f t="shared" si="0"/>
        <v>15</v>
      </c>
      <c r="B18" s="59"/>
      <c r="C18" s="64"/>
      <c r="D18" s="59"/>
      <c r="E18" s="59"/>
    </row>
    <row r="19" spans="1:5" ht="12.75">
      <c r="A19" s="7">
        <f t="shared" si="0"/>
        <v>16</v>
      </c>
      <c r="B19" s="59"/>
      <c r="C19" s="64"/>
      <c r="D19" s="59"/>
      <c r="E19" s="59"/>
    </row>
    <row r="20" spans="1:5" ht="12.75">
      <c r="A20" s="7">
        <f t="shared" si="0"/>
        <v>17</v>
      </c>
      <c r="B20" s="59"/>
      <c r="C20" s="64"/>
      <c r="D20" s="59"/>
      <c r="E20" s="59"/>
    </row>
    <row r="21" spans="1:5" ht="12.75">
      <c r="A21" s="7">
        <f t="shared" si="0"/>
        <v>18</v>
      </c>
      <c r="B21" s="59"/>
      <c r="C21" s="64"/>
      <c r="D21" s="59"/>
      <c r="E21" s="59"/>
    </row>
    <row r="22" spans="1:5" ht="12.75">
      <c r="A22" s="7">
        <f t="shared" si="0"/>
        <v>19</v>
      </c>
      <c r="B22" s="59"/>
      <c r="C22" s="64"/>
      <c r="D22" s="59"/>
      <c r="E22" s="59"/>
    </row>
    <row r="23" spans="1:5" ht="12.75">
      <c r="A23" s="7">
        <f t="shared" si="0"/>
        <v>20</v>
      </c>
      <c r="B23" s="59"/>
      <c r="C23" s="64"/>
      <c r="D23" s="59"/>
      <c r="E23" s="59"/>
    </row>
    <row r="24" spans="1:5" ht="12.75">
      <c r="A24" s="7">
        <f t="shared" si="0"/>
        <v>21</v>
      </c>
      <c r="B24" s="59"/>
      <c r="C24" s="58"/>
      <c r="D24" s="59"/>
      <c r="E24" s="59"/>
    </row>
    <row r="25" spans="1:5" ht="12.75">
      <c r="A25" s="7">
        <f t="shared" si="0"/>
        <v>22</v>
      </c>
      <c r="B25" s="59"/>
      <c r="C25" s="58"/>
      <c r="D25" s="59"/>
      <c r="E25" s="59"/>
    </row>
    <row r="26" spans="1:5" ht="12.75">
      <c r="A26" s="7">
        <f t="shared" si="0"/>
        <v>23</v>
      </c>
      <c r="B26" s="59"/>
      <c r="C26" s="58"/>
      <c r="D26" s="59"/>
      <c r="E26" s="59"/>
    </row>
    <row r="27" spans="1:5" ht="12.75">
      <c r="A27" s="7">
        <f t="shared" si="0"/>
        <v>24</v>
      </c>
      <c r="B27" s="59"/>
      <c r="C27" s="58"/>
      <c r="D27" s="59"/>
      <c r="E27" s="59"/>
    </row>
    <row r="28" spans="1:5" ht="12.75">
      <c r="A28" s="7">
        <f t="shared" si="0"/>
        <v>25</v>
      </c>
      <c r="B28" s="59"/>
      <c r="C28" s="58"/>
      <c r="D28" s="59"/>
      <c r="E28" s="59"/>
    </row>
    <row r="29" spans="1:5" ht="12.75">
      <c r="A29" s="7">
        <f t="shared" si="0"/>
        <v>26</v>
      </c>
      <c r="B29" s="59"/>
      <c r="C29" s="58"/>
      <c r="D29" s="59"/>
      <c r="E29" s="59"/>
    </row>
    <row r="30" spans="1:5" ht="12.75">
      <c r="A30" s="7">
        <f t="shared" si="0"/>
        <v>27</v>
      </c>
      <c r="B30" s="59"/>
      <c r="C30" s="58"/>
      <c r="D30" s="59"/>
      <c r="E30" s="59"/>
    </row>
    <row r="31" spans="1:5" ht="12.75">
      <c r="A31" s="7">
        <f t="shared" si="0"/>
        <v>28</v>
      </c>
      <c r="B31" s="59"/>
      <c r="C31" s="58"/>
      <c r="D31" s="59"/>
      <c r="E31" s="59"/>
    </row>
    <row r="32" spans="1:5" ht="12.75">
      <c r="A32" s="7">
        <f t="shared" si="0"/>
        <v>29</v>
      </c>
      <c r="B32" s="59"/>
      <c r="C32" s="58"/>
      <c r="D32" s="59"/>
      <c r="E32" s="59"/>
    </row>
    <row r="33" spans="1:5" ht="12.75">
      <c r="A33" s="7">
        <f t="shared" si="0"/>
        <v>30</v>
      </c>
      <c r="B33" s="59"/>
      <c r="C33" s="58"/>
      <c r="D33" s="59"/>
      <c r="E33" s="59"/>
    </row>
    <row r="34" spans="1:5" ht="12.75">
      <c r="A34" s="7">
        <f t="shared" si="0"/>
        <v>31</v>
      </c>
      <c r="B34" s="59"/>
      <c r="C34" s="58"/>
      <c r="D34" s="59"/>
      <c r="E34" s="59"/>
    </row>
    <row r="35" spans="1:5" ht="12.75">
      <c r="A35" s="7">
        <f t="shared" si="0"/>
        <v>32</v>
      </c>
      <c r="B35" s="59"/>
      <c r="C35" s="58"/>
      <c r="D35" s="59"/>
      <c r="E35" s="59"/>
    </row>
    <row r="36" spans="1:5" ht="12.75">
      <c r="A36" s="7">
        <f t="shared" si="0"/>
        <v>33</v>
      </c>
      <c r="B36" s="59"/>
      <c r="C36" s="58"/>
      <c r="D36" s="59"/>
      <c r="E36" s="59"/>
    </row>
    <row r="37" spans="1:5" ht="12.75">
      <c r="A37" s="7">
        <f t="shared" si="0"/>
        <v>34</v>
      </c>
      <c r="B37" s="59"/>
      <c r="C37" s="58"/>
      <c r="D37" s="59"/>
      <c r="E37" s="59"/>
    </row>
    <row r="38" spans="1:5" ht="12.75">
      <c r="A38" s="7">
        <f t="shared" si="0"/>
        <v>35</v>
      </c>
      <c r="B38" s="59"/>
      <c r="C38" s="58"/>
      <c r="D38" s="59"/>
      <c r="E38" s="59"/>
    </row>
    <row r="39" spans="1:5" ht="12.75">
      <c r="A39" s="7">
        <f t="shared" si="0"/>
        <v>36</v>
      </c>
      <c r="B39" s="59"/>
      <c r="C39" s="58"/>
      <c r="D39" s="59"/>
      <c r="E39" s="59"/>
    </row>
    <row r="40" spans="1:5" ht="12.75">
      <c r="A40" s="7">
        <f t="shared" si="0"/>
        <v>37</v>
      </c>
      <c r="B40" s="59"/>
      <c r="C40" s="58"/>
      <c r="D40" s="59"/>
      <c r="E40" s="59"/>
    </row>
    <row r="41" spans="1:5" ht="12.75">
      <c r="A41" s="7">
        <f t="shared" si="0"/>
        <v>38</v>
      </c>
      <c r="B41" s="59"/>
      <c r="C41" s="58"/>
      <c r="D41" s="59"/>
      <c r="E41" s="59"/>
    </row>
    <row r="42" spans="1:5" ht="12.75">
      <c r="A42" s="7">
        <f t="shared" si="0"/>
        <v>39</v>
      </c>
      <c r="B42" s="59"/>
      <c r="C42" s="58"/>
      <c r="D42" s="59"/>
      <c r="E42" s="59"/>
    </row>
    <row r="43" spans="1:5" ht="12.75">
      <c r="A43" s="7">
        <f t="shared" si="0"/>
        <v>40</v>
      </c>
      <c r="B43" s="59"/>
      <c r="C43" s="58"/>
      <c r="D43" s="59"/>
      <c r="E43" s="59"/>
    </row>
    <row r="44" spans="1:5" ht="12.75">
      <c r="A44" s="7">
        <f t="shared" si="0"/>
        <v>41</v>
      </c>
      <c r="B44" s="59"/>
      <c r="C44" s="58"/>
      <c r="D44" s="59"/>
      <c r="E44" s="59"/>
    </row>
    <row r="45" spans="1:5" ht="12.75">
      <c r="A45" s="7">
        <f t="shared" si="0"/>
        <v>42</v>
      </c>
      <c r="B45" s="59"/>
      <c r="C45" s="58"/>
      <c r="D45" s="59"/>
      <c r="E45" s="59"/>
    </row>
    <row r="46" spans="1:5" ht="12.75">
      <c r="A46" s="7">
        <f t="shared" si="0"/>
        <v>43</v>
      </c>
      <c r="B46" s="59"/>
      <c r="C46" s="58"/>
      <c r="D46" s="59"/>
      <c r="E46" s="59"/>
    </row>
    <row r="47" spans="1:5" ht="12.75">
      <c r="A47" s="7">
        <f t="shared" si="0"/>
        <v>44</v>
      </c>
      <c r="B47" s="59"/>
      <c r="C47" s="58"/>
      <c r="D47" s="59"/>
      <c r="E47" s="59"/>
    </row>
    <row r="48" spans="1:5" ht="12.75">
      <c r="A48" s="7">
        <f t="shared" si="0"/>
        <v>45</v>
      </c>
      <c r="B48" s="59"/>
      <c r="C48" s="58"/>
      <c r="D48" s="59"/>
      <c r="E48" s="59"/>
    </row>
    <row r="49" spans="1:5" ht="12.75">
      <c r="A49" s="7">
        <f t="shared" si="0"/>
        <v>46</v>
      </c>
      <c r="B49" s="59"/>
      <c r="C49" s="58"/>
      <c r="D49" s="59"/>
      <c r="E49" s="59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23"/>
      <c r="C62" s="21"/>
      <c r="D62" s="7"/>
      <c r="E62" s="7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23"/>
      <c r="C67" s="24"/>
      <c r="D67" s="23"/>
      <c r="E67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79" t="s">
        <v>44</v>
      </c>
      <c r="B1" s="79"/>
      <c r="C1" s="79"/>
      <c r="D1" s="79"/>
      <c r="E1" s="79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>
        <v>1</v>
      </c>
      <c r="B4" s="59"/>
      <c r="C4" s="64"/>
      <c r="D4" s="59"/>
      <c r="E4" s="59"/>
    </row>
    <row r="5" spans="1:5" ht="12.75">
      <c r="A5" s="7">
        <f>A4+1</f>
        <v>2</v>
      </c>
      <c r="B5" s="59"/>
      <c r="C5" s="58"/>
      <c r="D5" s="59"/>
      <c r="E5" s="59"/>
    </row>
    <row r="6" spans="1:5" ht="12.75">
      <c r="A6" s="7">
        <f aca="true" t="shared" si="0" ref="A6:A32">A5+1</f>
        <v>3</v>
      </c>
      <c r="B6" s="59"/>
      <c r="C6" s="58"/>
      <c r="D6" s="59"/>
      <c r="E6" s="59"/>
    </row>
    <row r="7" spans="1:5" ht="12.75">
      <c r="A7" s="7">
        <f t="shared" si="0"/>
        <v>4</v>
      </c>
      <c r="B7" s="59"/>
      <c r="C7" s="58"/>
      <c r="D7" s="59"/>
      <c r="E7" s="59"/>
    </row>
    <row r="8" spans="1:5" ht="12.75">
      <c r="A8" s="7">
        <f t="shared" si="0"/>
        <v>5</v>
      </c>
      <c r="B8" s="59"/>
      <c r="C8" s="58"/>
      <c r="D8" s="59"/>
      <c r="E8" s="59"/>
    </row>
    <row r="9" spans="1:5" ht="12.75">
      <c r="A9" s="7">
        <f t="shared" si="0"/>
        <v>6</v>
      </c>
      <c r="B9" s="59"/>
      <c r="C9" s="58"/>
      <c r="D9" s="59"/>
      <c r="E9" s="59"/>
    </row>
    <row r="10" spans="1:5" ht="12.75">
      <c r="A10" s="7">
        <f t="shared" si="0"/>
        <v>7</v>
      </c>
      <c r="B10" s="59"/>
      <c r="C10" s="58"/>
      <c r="D10" s="59"/>
      <c r="E10" s="59"/>
    </row>
    <row r="11" spans="1:5" ht="12.75">
      <c r="A11" s="7">
        <f t="shared" si="0"/>
        <v>8</v>
      </c>
      <c r="B11" s="59"/>
      <c r="C11" s="58"/>
      <c r="D11" s="59"/>
      <c r="E11" s="59"/>
    </row>
    <row r="12" spans="1:5" ht="12.75">
      <c r="A12" s="7">
        <f t="shared" si="0"/>
        <v>9</v>
      </c>
      <c r="B12" s="59"/>
      <c r="C12" s="58"/>
      <c r="D12" s="59"/>
      <c r="E12" s="59"/>
    </row>
    <row r="13" spans="1:5" ht="12.75">
      <c r="A13" s="7">
        <f t="shared" si="0"/>
        <v>10</v>
      </c>
      <c r="B13" s="59"/>
      <c r="C13" s="58"/>
      <c r="D13" s="59"/>
      <c r="E13" s="59"/>
    </row>
    <row r="14" spans="1:5" ht="12.75">
      <c r="A14" s="7">
        <f t="shared" si="0"/>
        <v>11</v>
      </c>
      <c r="B14" s="59"/>
      <c r="C14" s="58"/>
      <c r="D14" s="59"/>
      <c r="E14" s="59"/>
    </row>
    <row r="15" spans="1:5" ht="12.75">
      <c r="A15" s="7">
        <f t="shared" si="0"/>
        <v>12</v>
      </c>
      <c r="B15" s="59"/>
      <c r="C15" s="58"/>
      <c r="D15" s="59"/>
      <c r="E15" s="59"/>
    </row>
    <row r="16" spans="1:5" ht="12.75">
      <c r="A16" s="7">
        <f t="shared" si="0"/>
        <v>13</v>
      </c>
      <c r="B16" s="59"/>
      <c r="C16" s="58"/>
      <c r="D16" s="59"/>
      <c r="E16" s="59"/>
    </row>
    <row r="17" spans="1:5" ht="12.75">
      <c r="A17" s="7">
        <f t="shared" si="0"/>
        <v>14</v>
      </c>
      <c r="B17" s="59"/>
      <c r="C17" s="58"/>
      <c r="D17" s="59"/>
      <c r="E17" s="59"/>
    </row>
    <row r="18" spans="1:5" ht="12.75">
      <c r="A18" s="7">
        <f t="shared" si="0"/>
        <v>15</v>
      </c>
      <c r="B18" s="59"/>
      <c r="C18" s="58"/>
      <c r="D18" s="59"/>
      <c r="E18" s="59"/>
    </row>
    <row r="19" spans="1:5" ht="12.75">
      <c r="A19" s="7">
        <f t="shared" si="0"/>
        <v>16</v>
      </c>
      <c r="B19" s="59"/>
      <c r="C19" s="58"/>
      <c r="D19" s="59"/>
      <c r="E19" s="59"/>
    </row>
    <row r="20" spans="1:5" ht="12.75">
      <c r="A20" s="7">
        <f t="shared" si="0"/>
        <v>17</v>
      </c>
      <c r="B20" s="59"/>
      <c r="C20" s="58"/>
      <c r="D20" s="59"/>
      <c r="E20" s="59"/>
    </row>
    <row r="21" spans="1:5" ht="12.75">
      <c r="A21" s="7">
        <f t="shared" si="0"/>
        <v>18</v>
      </c>
      <c r="B21" s="59"/>
      <c r="C21" s="58"/>
      <c r="D21" s="59"/>
      <c r="E21" s="59"/>
    </row>
    <row r="22" spans="1:5" ht="12.75">
      <c r="A22" s="7">
        <f t="shared" si="0"/>
        <v>19</v>
      </c>
      <c r="B22" s="59"/>
      <c r="C22" s="58"/>
      <c r="D22" s="59"/>
      <c r="E22" s="59"/>
    </row>
    <row r="23" spans="1:5" ht="12.75">
      <c r="A23" s="7">
        <f t="shared" si="0"/>
        <v>20</v>
      </c>
      <c r="B23" s="57"/>
      <c r="C23" s="58"/>
      <c r="D23" s="59"/>
      <c r="E23" s="59"/>
    </row>
    <row r="24" spans="1:5" ht="12.75">
      <c r="A24" s="7">
        <f t="shared" si="0"/>
        <v>21</v>
      </c>
      <c r="B24" s="57"/>
      <c r="C24" s="58"/>
      <c r="D24" s="59"/>
      <c r="E24" s="59"/>
    </row>
    <row r="25" spans="1:5" ht="12.75">
      <c r="A25" s="7">
        <f t="shared" si="0"/>
        <v>22</v>
      </c>
      <c r="B25" s="57"/>
      <c r="C25" s="58"/>
      <c r="D25" s="59"/>
      <c r="E25" s="59"/>
    </row>
    <row r="26" spans="1:5" ht="12.75">
      <c r="A26" s="7">
        <f t="shared" si="0"/>
        <v>23</v>
      </c>
      <c r="B26" s="57"/>
      <c r="C26" s="58"/>
      <c r="D26" s="59"/>
      <c r="E26" s="59"/>
    </row>
    <row r="27" spans="1:5" ht="12.75">
      <c r="A27" s="7">
        <f t="shared" si="0"/>
        <v>24</v>
      </c>
      <c r="B27" s="57"/>
      <c r="C27" s="58"/>
      <c r="D27" s="59"/>
      <c r="E27" s="59"/>
    </row>
    <row r="28" spans="1:5" ht="12.75">
      <c r="A28" s="7">
        <f t="shared" si="0"/>
        <v>25</v>
      </c>
      <c r="B28" s="57"/>
      <c r="C28" s="58"/>
      <c r="D28" s="59"/>
      <c r="E28" s="59"/>
    </row>
    <row r="29" spans="1:5" ht="12.75">
      <c r="A29" s="7">
        <f t="shared" si="0"/>
        <v>26</v>
      </c>
      <c r="B29" s="57"/>
      <c r="C29" s="58"/>
      <c r="D29" s="57"/>
      <c r="E29" s="59"/>
    </row>
    <row r="30" spans="1:5" ht="12.75">
      <c r="A30" s="7">
        <f t="shared" si="0"/>
        <v>27</v>
      </c>
      <c r="B30" s="57"/>
      <c r="C30" s="58"/>
      <c r="D30" s="57"/>
      <c r="E30" s="59"/>
    </row>
    <row r="31" spans="1:5" ht="12.75">
      <c r="A31" s="7">
        <f t="shared" si="0"/>
        <v>28</v>
      </c>
      <c r="B31" s="57"/>
      <c r="C31" s="58"/>
      <c r="D31" s="57"/>
      <c r="E31" s="59"/>
    </row>
    <row r="32" spans="1:5" ht="12.75">
      <c r="A32" s="7">
        <f t="shared" si="0"/>
        <v>29</v>
      </c>
      <c r="B32" s="57"/>
      <c r="C32" s="58"/>
      <c r="D32" s="57"/>
      <c r="E32" s="59"/>
    </row>
    <row r="33" spans="1:5" ht="12.75">
      <c r="A33" s="7"/>
      <c r="B33" s="7"/>
      <c r="C33" s="67"/>
      <c r="D33" s="7"/>
      <c r="E33" s="7"/>
    </row>
    <row r="34" spans="1:5" ht="12.75">
      <c r="A34" s="7"/>
      <c r="B34" s="7"/>
      <c r="C34" s="67"/>
      <c r="D34" s="7"/>
      <c r="E34" s="7"/>
    </row>
    <row r="35" spans="1:5" ht="12.75">
      <c r="A35" s="7"/>
      <c r="B35" s="7"/>
      <c r="C35" s="67"/>
      <c r="D35" s="7"/>
      <c r="E35" s="7"/>
    </row>
    <row r="36" spans="1:5" ht="12.75">
      <c r="A36" s="7"/>
      <c r="B36" s="7"/>
      <c r="C36" s="67"/>
      <c r="D36" s="7"/>
      <c r="E36" s="7"/>
    </row>
    <row r="37" spans="1:5" ht="12.75">
      <c r="A37" s="7"/>
      <c r="B37" s="7"/>
      <c r="C37" s="67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  <row r="45" spans="1:5" ht="12.75">
      <c r="A45" s="7"/>
      <c r="B45" s="7"/>
      <c r="C45" s="21"/>
      <c r="D45" s="7"/>
      <c r="E45" s="7"/>
    </row>
    <row r="46" spans="1:5" ht="12.75">
      <c r="A46" s="7"/>
      <c r="B46" s="7"/>
      <c r="C46" s="21"/>
      <c r="D46" s="7"/>
      <c r="E46" s="7"/>
    </row>
    <row r="47" spans="1:5" ht="12.75">
      <c r="A47" s="7"/>
      <c r="B47" s="7"/>
      <c r="C47" s="21"/>
      <c r="D47" s="7"/>
      <c r="E47" s="7"/>
    </row>
    <row r="48" spans="1:5" ht="12.75">
      <c r="A48" s="7"/>
      <c r="B48" s="7"/>
      <c r="C48" s="21"/>
      <c r="D48" s="7"/>
      <c r="E48" s="7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23"/>
      <c r="C62" s="21"/>
      <c r="D62" s="7"/>
      <c r="E62" s="7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23"/>
      <c r="C67" s="24"/>
      <c r="D67" s="23"/>
      <c r="E67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79" t="s">
        <v>31</v>
      </c>
      <c r="B1" s="79"/>
      <c r="C1" s="79"/>
      <c r="D1" s="79"/>
      <c r="E1" s="79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23"/>
      <c r="B4" s="59"/>
      <c r="C4" s="58"/>
      <c r="D4" s="59"/>
      <c r="E4" s="59"/>
    </row>
    <row r="5" spans="1:5" ht="12.75">
      <c r="A5" s="23"/>
      <c r="B5" s="59"/>
      <c r="C5" s="58"/>
      <c r="D5" s="59"/>
      <c r="E5" s="59"/>
    </row>
    <row r="6" spans="1:5" ht="12.75">
      <c r="A6" s="23"/>
      <c r="B6" s="57"/>
      <c r="C6" s="58"/>
      <c r="D6" s="59"/>
      <c r="E6" s="59"/>
    </row>
    <row r="7" spans="1:5" ht="12.75">
      <c r="A7" s="23"/>
      <c r="B7" s="59"/>
      <c r="C7" s="58"/>
      <c r="D7" s="59"/>
      <c r="E7" s="59"/>
    </row>
    <row r="8" spans="1:5" ht="12.75">
      <c r="A8" s="23"/>
      <c r="B8" s="57"/>
      <c r="C8" s="58"/>
      <c r="D8" s="57"/>
      <c r="E8" s="59"/>
    </row>
    <row r="9" spans="1:5" ht="12.75">
      <c r="A9" s="23"/>
      <c r="B9" s="57"/>
      <c r="C9" s="58"/>
      <c r="D9" s="57"/>
      <c r="E9" s="59"/>
    </row>
    <row r="10" spans="1:5" ht="12.75">
      <c r="A10" s="23"/>
      <c r="B10" s="57"/>
      <c r="C10" s="58"/>
      <c r="D10" s="57"/>
      <c r="E10" s="59"/>
    </row>
    <row r="11" spans="1:5" ht="12.75">
      <c r="A11" s="23"/>
      <c r="B11" s="57"/>
      <c r="C11" s="58"/>
      <c r="D11" s="57"/>
      <c r="E11" s="59"/>
    </row>
    <row r="12" spans="1:5" ht="12.75">
      <c r="A12" s="23"/>
      <c r="B12" s="57"/>
      <c r="C12" s="58"/>
      <c r="D12" s="57"/>
      <c r="E12" s="59"/>
    </row>
    <row r="13" spans="1:5" ht="12.75">
      <c r="A13" s="23"/>
      <c r="B13" s="57"/>
      <c r="C13" s="58"/>
      <c r="D13" s="57"/>
      <c r="E13" s="59"/>
    </row>
    <row r="14" spans="1:5" ht="12.75">
      <c r="A14" s="23"/>
      <c r="B14" s="57"/>
      <c r="C14" s="58"/>
      <c r="D14" s="57"/>
      <c r="E14" s="59"/>
    </row>
    <row r="15" spans="1:5" ht="12.75">
      <c r="A15" s="23"/>
      <c r="B15" s="57"/>
      <c r="C15" s="58"/>
      <c r="D15" s="57"/>
      <c r="E15" s="59"/>
    </row>
    <row r="16" spans="1:5" ht="12.75">
      <c r="A16" s="23"/>
      <c r="B16" s="57"/>
      <c r="C16" s="58"/>
      <c r="D16" s="57"/>
      <c r="E16" s="59"/>
    </row>
    <row r="17" spans="1:5" ht="12.75">
      <c r="A17" s="23"/>
      <c r="B17" s="57"/>
      <c r="C17" s="58"/>
      <c r="D17" s="57"/>
      <c r="E17" s="59"/>
    </row>
    <row r="18" spans="1:5" ht="12.75">
      <c r="A18" s="23"/>
      <c r="B18" s="57"/>
      <c r="C18" s="58"/>
      <c r="D18" s="57"/>
      <c r="E18" s="59"/>
    </row>
    <row r="19" spans="1:5" ht="12.75">
      <c r="A19" s="23"/>
      <c r="B19" s="57"/>
      <c r="C19" s="58"/>
      <c r="D19" s="57"/>
      <c r="E19" s="59"/>
    </row>
    <row r="20" spans="1:5" ht="12.75">
      <c r="A20" s="23"/>
      <c r="B20" s="7"/>
      <c r="C20" s="21"/>
      <c r="D20" s="7"/>
      <c r="E20" s="7"/>
    </row>
    <row r="21" spans="1:5" ht="12.75">
      <c r="A21" s="23"/>
      <c r="B21" s="7"/>
      <c r="C21" s="21"/>
      <c r="D21" s="7"/>
      <c r="E21" s="7"/>
    </row>
    <row r="22" spans="1:5" ht="12.75">
      <c r="A22" s="23"/>
      <c r="B22" s="7"/>
      <c r="C22" s="21"/>
      <c r="D22" s="7"/>
      <c r="E22" s="7"/>
    </row>
    <row r="23" spans="1:5" ht="12.75">
      <c r="A23" s="23"/>
      <c r="B23" s="7"/>
      <c r="C23" s="21"/>
      <c r="D23" s="7"/>
      <c r="E23" s="7"/>
    </row>
    <row r="24" spans="1:5" ht="12.75">
      <c r="A24" s="23"/>
      <c r="B24" s="7"/>
      <c r="C24" s="21"/>
      <c r="D24" s="7"/>
      <c r="E24" s="7"/>
    </row>
    <row r="25" spans="1:5" ht="12.75">
      <c r="A25" s="23"/>
      <c r="B25" s="7"/>
      <c r="C25" s="21"/>
      <c r="D25" s="7"/>
      <c r="E25" s="7"/>
    </row>
    <row r="26" spans="1:5" ht="12.75">
      <c r="A26" s="23"/>
      <c r="B26" s="7"/>
      <c r="C26" s="21"/>
      <c r="D26" s="7"/>
      <c r="E26" s="7"/>
    </row>
    <row r="27" spans="1:5" ht="12.75">
      <c r="A27" s="23"/>
      <c r="B27" s="7"/>
      <c r="C27" s="21"/>
      <c r="D27" s="7"/>
      <c r="E27" s="7"/>
    </row>
    <row r="28" spans="1:5" ht="12.75">
      <c r="A28" s="23"/>
      <c r="B28" s="7"/>
      <c r="C28" s="21"/>
      <c r="D28" s="7"/>
      <c r="E28" s="7"/>
    </row>
    <row r="29" spans="1:5" ht="12.75">
      <c r="A29" s="23"/>
      <c r="B29" s="7"/>
      <c r="C29" s="21"/>
      <c r="D29" s="7"/>
      <c r="E29" s="7"/>
    </row>
    <row r="30" spans="1:5" ht="12.75">
      <c r="A30" s="23"/>
      <c r="B30" s="7"/>
      <c r="C30" s="7"/>
      <c r="D30" s="7"/>
      <c r="E30" s="7"/>
    </row>
    <row r="31" spans="1:5" ht="12.75">
      <c r="A31" s="23"/>
      <c r="B31" s="7"/>
      <c r="C31" s="24"/>
      <c r="D31" s="23"/>
      <c r="E31" s="23"/>
    </row>
    <row r="32" spans="1:5" ht="12.75">
      <c r="A32" s="23"/>
      <c r="B32" s="7"/>
      <c r="C32" s="24"/>
      <c r="D32" s="23"/>
      <c r="E32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73" t="s">
        <v>58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12.75" customHeight="1">
      <c r="A2" s="76" t="s">
        <v>4</v>
      </c>
      <c r="B2" s="78" t="s">
        <v>0</v>
      </c>
      <c r="C2" s="78"/>
      <c r="D2" s="78"/>
      <c r="E2" s="78" t="s">
        <v>3</v>
      </c>
      <c r="F2" s="78"/>
      <c r="G2" s="78"/>
      <c r="H2" s="78" t="s">
        <v>11</v>
      </c>
      <c r="I2" s="78"/>
      <c r="J2" s="78"/>
    </row>
    <row r="3" spans="1:10" ht="38.25">
      <c r="A3" s="77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5" t="s">
        <v>5</v>
      </c>
      <c r="B4" s="44">
        <v>14</v>
      </c>
      <c r="C4" s="44">
        <v>615.3</v>
      </c>
      <c r="D4" s="45">
        <v>1344215.28</v>
      </c>
      <c r="E4" s="44">
        <v>0</v>
      </c>
      <c r="F4" s="44">
        <v>0</v>
      </c>
      <c r="G4" s="45">
        <v>0</v>
      </c>
      <c r="H4" s="25">
        <f>B4+E4</f>
        <v>14</v>
      </c>
      <c r="I4" s="25">
        <f>C4+F4</f>
        <v>615.3</v>
      </c>
      <c r="J4" s="30">
        <f>D4+G4</f>
        <v>1344215.28</v>
      </c>
      <c r="M4" s="12"/>
    </row>
    <row r="5" spans="1:10" ht="12.75">
      <c r="A5" s="25" t="s">
        <v>6</v>
      </c>
      <c r="B5" s="44">
        <v>17</v>
      </c>
      <c r="C5" s="44">
        <v>425.5</v>
      </c>
      <c r="D5" s="68">
        <v>2013516.74</v>
      </c>
      <c r="E5" s="44">
        <v>0</v>
      </c>
      <c r="F5" s="44">
        <v>0</v>
      </c>
      <c r="G5" s="45">
        <v>0</v>
      </c>
      <c r="H5" s="25">
        <f>B5+E5</f>
        <v>17</v>
      </c>
      <c r="I5" s="25">
        <f aca="true" t="shared" si="0" ref="I5:I15">C5+F5</f>
        <v>425.5</v>
      </c>
      <c r="J5" s="30">
        <f aca="true" t="shared" si="1" ref="J5:J15">D5+G5</f>
        <v>2013516.74</v>
      </c>
    </row>
    <row r="6" spans="1:10" ht="12.75">
      <c r="A6" s="25" t="s">
        <v>7</v>
      </c>
      <c r="B6" s="26">
        <v>26</v>
      </c>
      <c r="C6" s="26">
        <v>384</v>
      </c>
      <c r="D6" s="31">
        <v>1215432.52</v>
      </c>
      <c r="E6" s="25">
        <v>0</v>
      </c>
      <c r="F6" s="25">
        <v>0</v>
      </c>
      <c r="G6" s="30">
        <v>0</v>
      </c>
      <c r="H6" s="25">
        <f aca="true" t="shared" si="2" ref="H6:H15">B6+E6</f>
        <v>26</v>
      </c>
      <c r="I6" s="25">
        <f t="shared" si="0"/>
        <v>384</v>
      </c>
      <c r="J6" s="30">
        <f t="shared" si="1"/>
        <v>1215432.52</v>
      </c>
    </row>
    <row r="7" spans="1:13" ht="12.75">
      <c r="A7" s="25" t="s">
        <v>8</v>
      </c>
      <c r="B7" s="25">
        <v>28</v>
      </c>
      <c r="C7" s="25">
        <v>331</v>
      </c>
      <c r="D7" s="30">
        <v>28367.6</v>
      </c>
      <c r="E7" s="25">
        <v>0</v>
      </c>
      <c r="F7" s="25">
        <v>0</v>
      </c>
      <c r="G7" s="30">
        <v>0</v>
      </c>
      <c r="H7" s="25">
        <f t="shared" si="2"/>
        <v>28</v>
      </c>
      <c r="I7" s="25">
        <f t="shared" si="0"/>
        <v>331</v>
      </c>
      <c r="J7" s="30">
        <f t="shared" si="1"/>
        <v>28367.6</v>
      </c>
      <c r="M7" s="12"/>
    </row>
    <row r="8" spans="1:10" ht="12.75">
      <c r="A8" s="1" t="s">
        <v>9</v>
      </c>
      <c r="B8" s="25">
        <v>23</v>
      </c>
      <c r="C8" s="1">
        <v>463</v>
      </c>
      <c r="D8" s="11">
        <v>239001.6</v>
      </c>
      <c r="E8" s="1">
        <v>0</v>
      </c>
      <c r="F8" s="1">
        <v>0</v>
      </c>
      <c r="G8" s="11">
        <v>0</v>
      </c>
      <c r="H8" s="25">
        <f>B8+E8</f>
        <v>23</v>
      </c>
      <c r="I8" s="25">
        <f>C8+F8</f>
        <v>463</v>
      </c>
      <c r="J8" s="30">
        <f t="shared" si="1"/>
        <v>239001.6</v>
      </c>
    </row>
    <row r="9" spans="1:10" s="29" customFormat="1" ht="12.75">
      <c r="A9" s="1" t="s">
        <v>10</v>
      </c>
      <c r="B9" s="1">
        <f>36+8</f>
        <v>44</v>
      </c>
      <c r="C9" s="1">
        <f>3534+100</f>
        <v>3634</v>
      </c>
      <c r="D9" s="11">
        <f>77866705.02+4400</f>
        <v>77871105.02</v>
      </c>
      <c r="E9" s="1">
        <v>0</v>
      </c>
      <c r="F9" s="1">
        <v>0</v>
      </c>
      <c r="G9" s="11">
        <v>0</v>
      </c>
      <c r="H9" s="25">
        <f t="shared" si="2"/>
        <v>44</v>
      </c>
      <c r="I9" s="25">
        <f t="shared" si="0"/>
        <v>3634</v>
      </c>
      <c r="J9" s="30">
        <f t="shared" si="1"/>
        <v>77871105.02</v>
      </c>
    </row>
    <row r="10" spans="1:13" ht="12.75">
      <c r="A10" s="1" t="s">
        <v>12</v>
      </c>
      <c r="B10" s="1"/>
      <c r="C10" s="1"/>
      <c r="D10" s="11"/>
      <c r="E10" s="1"/>
      <c r="F10" s="1"/>
      <c r="G10" s="11"/>
      <c r="H10" s="25">
        <f t="shared" si="2"/>
        <v>0</v>
      </c>
      <c r="I10" s="25">
        <f t="shared" si="0"/>
        <v>0</v>
      </c>
      <c r="J10" s="30">
        <f t="shared" si="1"/>
        <v>0</v>
      </c>
      <c r="M10" s="12"/>
    </row>
    <row r="11" spans="1:10" s="40" customFormat="1" ht="12.75">
      <c r="A11" s="25" t="s">
        <v>13</v>
      </c>
      <c r="B11" s="25"/>
      <c r="C11" s="25"/>
      <c r="D11" s="30"/>
      <c r="E11" s="25"/>
      <c r="F11" s="25"/>
      <c r="G11" s="30"/>
      <c r="H11" s="25">
        <f t="shared" si="2"/>
        <v>0</v>
      </c>
      <c r="I11" s="25">
        <f t="shared" si="0"/>
        <v>0</v>
      </c>
      <c r="J11" s="30">
        <f t="shared" si="1"/>
        <v>0</v>
      </c>
    </row>
    <row r="12" spans="1:10" s="29" customFormat="1" ht="12.75">
      <c r="A12" s="1" t="s">
        <v>14</v>
      </c>
      <c r="B12" s="1"/>
      <c r="C12" s="1"/>
      <c r="D12" s="11"/>
      <c r="E12" s="1"/>
      <c r="F12" s="1"/>
      <c r="G12" s="30"/>
      <c r="H12" s="25">
        <f t="shared" si="2"/>
        <v>0</v>
      </c>
      <c r="I12" s="25">
        <f t="shared" si="0"/>
        <v>0</v>
      </c>
      <c r="J12" s="30">
        <f t="shared" si="1"/>
        <v>0</v>
      </c>
    </row>
    <row r="13" spans="1:10" ht="12.75">
      <c r="A13" s="1" t="s">
        <v>15</v>
      </c>
      <c r="B13" s="44"/>
      <c r="C13" s="44"/>
      <c r="D13" s="45"/>
      <c r="E13" s="44"/>
      <c r="F13" s="44"/>
      <c r="G13" s="45"/>
      <c r="H13" s="25">
        <f t="shared" si="2"/>
        <v>0</v>
      </c>
      <c r="I13" s="25">
        <f t="shared" si="0"/>
        <v>0</v>
      </c>
      <c r="J13" s="30">
        <f t="shared" si="1"/>
        <v>0</v>
      </c>
    </row>
    <row r="14" spans="1:10" ht="12.75">
      <c r="A14" s="1" t="s">
        <v>16</v>
      </c>
      <c r="B14" s="1"/>
      <c r="C14" s="1"/>
      <c r="D14" s="11"/>
      <c r="E14" s="1"/>
      <c r="F14" s="1"/>
      <c r="G14" s="11"/>
      <c r="H14" s="25">
        <f t="shared" si="2"/>
        <v>0</v>
      </c>
      <c r="I14" s="25">
        <f t="shared" si="0"/>
        <v>0</v>
      </c>
      <c r="J14" s="30">
        <f t="shared" si="1"/>
        <v>0</v>
      </c>
    </row>
    <row r="15" spans="1:10" ht="12.75">
      <c r="A15" s="1" t="s">
        <v>17</v>
      </c>
      <c r="B15" s="1"/>
      <c r="C15" s="1"/>
      <c r="D15" s="11"/>
      <c r="E15" s="1"/>
      <c r="F15" s="1"/>
      <c r="G15" s="11"/>
      <c r="H15" s="25">
        <f t="shared" si="2"/>
        <v>0</v>
      </c>
      <c r="I15" s="25">
        <f t="shared" si="0"/>
        <v>0</v>
      </c>
      <c r="J15" s="30">
        <f t="shared" si="1"/>
        <v>0</v>
      </c>
    </row>
    <row r="16" spans="1:11" ht="12.75">
      <c r="A16" s="46" t="s">
        <v>18</v>
      </c>
      <c r="B16" s="1">
        <f>SUM(B4:B15)</f>
        <v>152</v>
      </c>
      <c r="C16" s="1">
        <f aca="true" t="shared" si="3" ref="C16:J16">SUM(C4:C15)</f>
        <v>5852.8</v>
      </c>
      <c r="D16" s="11">
        <f t="shared" si="3"/>
        <v>82711638.75999999</v>
      </c>
      <c r="E16" s="1">
        <f t="shared" si="3"/>
        <v>0</v>
      </c>
      <c r="F16" s="1">
        <f t="shared" si="3"/>
        <v>0</v>
      </c>
      <c r="G16" s="11">
        <f>SUM(G4:G15)</f>
        <v>0</v>
      </c>
      <c r="H16" s="1">
        <f t="shared" si="3"/>
        <v>152</v>
      </c>
      <c r="I16" s="1">
        <f t="shared" si="3"/>
        <v>5852.8</v>
      </c>
      <c r="J16" s="11">
        <f t="shared" si="3"/>
        <v>82711638.75999999</v>
      </c>
      <c r="K16" s="12"/>
    </row>
    <row r="17" spans="1:11" ht="12.75">
      <c r="A17" s="46" t="s">
        <v>29</v>
      </c>
      <c r="B17" s="1"/>
      <c r="C17" s="1"/>
      <c r="D17" s="11"/>
      <c r="E17" s="1"/>
      <c r="F17" s="1"/>
      <c r="G17" s="11"/>
      <c r="H17" s="11">
        <f>B17+E17</f>
        <v>0</v>
      </c>
      <c r="I17" s="1">
        <f>C17+F17</f>
        <v>0</v>
      </c>
      <c r="J17" s="47">
        <f>D17+G17</f>
        <v>0</v>
      </c>
      <c r="K17" s="29"/>
    </row>
    <row r="18" spans="1:10" ht="12.75">
      <c r="A18" s="46" t="s">
        <v>30</v>
      </c>
      <c r="B18" s="48">
        <f>B16-B17</f>
        <v>152</v>
      </c>
      <c r="C18" s="48">
        <f aca="true" t="shared" si="4" ref="C18:J18">C16-C17</f>
        <v>5852.8</v>
      </c>
      <c r="D18" s="47">
        <f t="shared" si="4"/>
        <v>82711638.75999999</v>
      </c>
      <c r="E18" s="48">
        <f t="shared" si="4"/>
        <v>0</v>
      </c>
      <c r="F18" s="48">
        <f t="shared" si="4"/>
        <v>0</v>
      </c>
      <c r="G18" s="47">
        <f>G16-G17</f>
        <v>0</v>
      </c>
      <c r="H18" s="1">
        <f t="shared" si="4"/>
        <v>152</v>
      </c>
      <c r="I18" s="1">
        <f t="shared" si="4"/>
        <v>5852.8</v>
      </c>
      <c r="J18" s="11">
        <f t="shared" si="4"/>
        <v>82711638.75999999</v>
      </c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A2" sqref="A2:G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73" t="s">
        <v>57</v>
      </c>
      <c r="B2" s="73"/>
      <c r="C2" s="73"/>
      <c r="D2" s="73"/>
      <c r="E2" s="73"/>
      <c r="F2" s="73"/>
      <c r="G2" s="73"/>
    </row>
    <row r="3" spans="1:7" ht="12.75">
      <c r="A3" s="76" t="s">
        <v>4</v>
      </c>
      <c r="B3" s="78" t="s">
        <v>0</v>
      </c>
      <c r="C3" s="78"/>
      <c r="D3" s="78" t="s">
        <v>3</v>
      </c>
      <c r="E3" s="78"/>
      <c r="F3" s="78" t="s">
        <v>11</v>
      </c>
      <c r="G3" s="78"/>
    </row>
    <row r="4" spans="1:7" ht="38.25">
      <c r="A4" s="77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5" t="s">
        <v>5</v>
      </c>
      <c r="B5" s="44">
        <v>21</v>
      </c>
      <c r="C5" s="44">
        <v>691.45</v>
      </c>
      <c r="D5" s="44">
        <v>1</v>
      </c>
      <c r="E5" s="44">
        <v>238</v>
      </c>
      <c r="F5" s="26">
        <f aca="true" t="shared" si="0" ref="F5:F17">B5+D5</f>
        <v>22</v>
      </c>
      <c r="G5" s="26">
        <f aca="true" t="shared" si="1" ref="G5:G17">C5+E5</f>
        <v>929.45</v>
      </c>
    </row>
    <row r="6" spans="1:7" ht="12.75">
      <c r="A6" s="25" t="s">
        <v>6</v>
      </c>
      <c r="B6" s="44">
        <v>28</v>
      </c>
      <c r="C6" s="44">
        <v>1379.8</v>
      </c>
      <c r="D6" s="44">
        <v>0</v>
      </c>
      <c r="E6" s="44">
        <v>0</v>
      </c>
      <c r="F6" s="26">
        <f t="shared" si="0"/>
        <v>28</v>
      </c>
      <c r="G6" s="26">
        <f t="shared" si="1"/>
        <v>1379.8</v>
      </c>
    </row>
    <row r="7" spans="1:7" ht="12.75">
      <c r="A7" s="25" t="s">
        <v>7</v>
      </c>
      <c r="B7" s="26">
        <v>33</v>
      </c>
      <c r="C7" s="26">
        <v>669</v>
      </c>
      <c r="D7" s="26">
        <v>1</v>
      </c>
      <c r="E7" s="26">
        <v>250</v>
      </c>
      <c r="F7" s="26">
        <f t="shared" si="0"/>
        <v>34</v>
      </c>
      <c r="G7" s="26">
        <f t="shared" si="1"/>
        <v>919</v>
      </c>
    </row>
    <row r="8" spans="1:7" ht="12.75">
      <c r="A8" s="25" t="s">
        <v>8</v>
      </c>
      <c r="B8" s="25">
        <v>22</v>
      </c>
      <c r="C8" s="25">
        <v>528</v>
      </c>
      <c r="D8" s="25">
        <v>0</v>
      </c>
      <c r="E8" s="25">
        <v>0</v>
      </c>
      <c r="F8" s="26">
        <f t="shared" si="0"/>
        <v>22</v>
      </c>
      <c r="G8" s="26">
        <f t="shared" si="1"/>
        <v>528</v>
      </c>
    </row>
    <row r="9" spans="1:7" ht="12.75">
      <c r="A9" s="1" t="s">
        <v>9</v>
      </c>
      <c r="B9" s="1">
        <v>16</v>
      </c>
      <c r="C9" s="1">
        <v>470.5</v>
      </c>
      <c r="D9" s="1">
        <v>2</v>
      </c>
      <c r="E9" s="1">
        <v>160</v>
      </c>
      <c r="F9" s="26">
        <f t="shared" si="0"/>
        <v>18</v>
      </c>
      <c r="G9" s="26">
        <f t="shared" si="1"/>
        <v>630.5</v>
      </c>
    </row>
    <row r="10" spans="1:7" ht="12.75">
      <c r="A10" s="1" t="s">
        <v>10</v>
      </c>
      <c r="B10" s="1">
        <v>16</v>
      </c>
      <c r="C10" s="1">
        <v>547</v>
      </c>
      <c r="D10" s="1">
        <v>2</v>
      </c>
      <c r="E10" s="1">
        <v>1740</v>
      </c>
      <c r="F10" s="26">
        <f t="shared" si="0"/>
        <v>18</v>
      </c>
      <c r="G10" s="26">
        <f t="shared" si="1"/>
        <v>2287</v>
      </c>
    </row>
    <row r="11" spans="1:7" ht="12.75">
      <c r="A11" s="1" t="s">
        <v>12</v>
      </c>
      <c r="B11" s="1"/>
      <c r="C11" s="1"/>
      <c r="D11" s="1"/>
      <c r="E11" s="1"/>
      <c r="F11" s="26">
        <f t="shared" si="0"/>
        <v>0</v>
      </c>
      <c r="G11" s="26">
        <f t="shared" si="1"/>
        <v>0</v>
      </c>
    </row>
    <row r="12" spans="1:7" s="40" customFormat="1" ht="12.75">
      <c r="A12" s="25" t="s">
        <v>13</v>
      </c>
      <c r="B12" s="44"/>
      <c r="C12" s="44"/>
      <c r="D12" s="44"/>
      <c r="E12" s="44"/>
      <c r="F12" s="26">
        <f t="shared" si="0"/>
        <v>0</v>
      </c>
      <c r="G12" s="26">
        <f t="shared" si="1"/>
        <v>0</v>
      </c>
    </row>
    <row r="13" spans="1:7" ht="12.75">
      <c r="A13" s="1" t="s">
        <v>14</v>
      </c>
      <c r="B13" s="1"/>
      <c r="C13" s="1"/>
      <c r="D13" s="1"/>
      <c r="E13" s="1"/>
      <c r="F13" s="26">
        <f t="shared" si="0"/>
        <v>0</v>
      </c>
      <c r="G13" s="26">
        <f t="shared" si="1"/>
        <v>0</v>
      </c>
    </row>
    <row r="14" spans="1:7" ht="12.75">
      <c r="A14" s="1" t="s">
        <v>15</v>
      </c>
      <c r="B14" s="44"/>
      <c r="C14" s="44"/>
      <c r="D14" s="44"/>
      <c r="E14" s="44"/>
      <c r="F14" s="26">
        <f t="shared" si="0"/>
        <v>0</v>
      </c>
      <c r="G14" s="26">
        <f t="shared" si="1"/>
        <v>0</v>
      </c>
    </row>
    <row r="15" spans="1:7" ht="12.75">
      <c r="A15" s="1" t="s">
        <v>16</v>
      </c>
      <c r="B15" s="44"/>
      <c r="C15" s="44"/>
      <c r="D15" s="44"/>
      <c r="E15" s="44"/>
      <c r="F15" s="26">
        <f t="shared" si="0"/>
        <v>0</v>
      </c>
      <c r="G15" s="26">
        <f t="shared" si="1"/>
        <v>0</v>
      </c>
    </row>
    <row r="16" spans="1:7" ht="12.75">
      <c r="A16" s="1" t="s">
        <v>17</v>
      </c>
      <c r="B16" s="1"/>
      <c r="C16" s="1"/>
      <c r="D16" s="1"/>
      <c r="E16" s="1"/>
      <c r="F16" s="26">
        <f t="shared" si="0"/>
        <v>0</v>
      </c>
      <c r="G16" s="26">
        <f t="shared" si="1"/>
        <v>0</v>
      </c>
    </row>
    <row r="17" spans="1:7" ht="12.75">
      <c r="A17" s="3" t="s">
        <v>18</v>
      </c>
      <c r="B17" s="1">
        <f>SUM(B5:B16)</f>
        <v>136</v>
      </c>
      <c r="C17" s="1">
        <f>SUM(C5:C16)</f>
        <v>4285.75</v>
      </c>
      <c r="D17" s="1">
        <f>SUM(D5:D16)</f>
        <v>6</v>
      </c>
      <c r="E17" s="1">
        <f>SUM(E5:E16)</f>
        <v>2388</v>
      </c>
      <c r="F17" s="1">
        <f t="shared" si="0"/>
        <v>142</v>
      </c>
      <c r="G17" s="1">
        <f t="shared" si="1"/>
        <v>6673.75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6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4.12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79" t="s">
        <v>36</v>
      </c>
      <c r="B3" s="79"/>
      <c r="C3" s="79"/>
      <c r="D3" s="79"/>
      <c r="E3" s="79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33.75">
      <c r="A6" s="20">
        <v>1</v>
      </c>
      <c r="B6" s="59" t="s">
        <v>45</v>
      </c>
      <c r="C6" s="64">
        <v>9250.02</v>
      </c>
      <c r="D6" s="59">
        <v>9</v>
      </c>
      <c r="E6" s="59" t="s">
        <v>34</v>
      </c>
    </row>
    <row r="7" spans="1:5" s="8" customFormat="1" ht="112.5">
      <c r="A7" s="20">
        <f>A6+1</f>
        <v>2</v>
      </c>
      <c r="B7" s="57" t="s">
        <v>46</v>
      </c>
      <c r="C7" s="58">
        <v>154167</v>
      </c>
      <c r="D7" s="57">
        <v>150</v>
      </c>
      <c r="E7" s="59" t="s">
        <v>35</v>
      </c>
    </row>
    <row r="8" spans="1:5" s="8" customFormat="1" ht="33.75">
      <c r="A8" s="20">
        <f aca="true" t="shared" si="0" ref="A8:A35">A7+1</f>
        <v>3</v>
      </c>
      <c r="B8" s="57" t="s">
        <v>61</v>
      </c>
      <c r="C8" s="58">
        <v>550</v>
      </c>
      <c r="D8" s="57">
        <v>12</v>
      </c>
      <c r="E8" s="59" t="s">
        <v>34</v>
      </c>
    </row>
    <row r="9" spans="1:5" s="8" customFormat="1" ht="45">
      <c r="A9" s="20">
        <f t="shared" si="0"/>
        <v>4</v>
      </c>
      <c r="B9" s="57" t="s">
        <v>47</v>
      </c>
      <c r="C9" s="58">
        <v>102778</v>
      </c>
      <c r="D9" s="57">
        <v>100</v>
      </c>
      <c r="E9" s="59" t="s">
        <v>34</v>
      </c>
    </row>
    <row r="10" spans="1:5" s="8" customFormat="1" ht="56.25">
      <c r="A10" s="20">
        <f t="shared" si="0"/>
        <v>5</v>
      </c>
      <c r="B10" s="57" t="s">
        <v>48</v>
      </c>
      <c r="C10" s="58">
        <v>550</v>
      </c>
      <c r="D10" s="57">
        <v>15</v>
      </c>
      <c r="E10" s="59" t="s">
        <v>34</v>
      </c>
    </row>
    <row r="11" spans="1:5" s="8" customFormat="1" ht="56.25">
      <c r="A11" s="20">
        <f t="shared" si="0"/>
        <v>6</v>
      </c>
      <c r="B11" s="57" t="s">
        <v>49</v>
      </c>
      <c r="C11" s="58">
        <v>1006264.56</v>
      </c>
      <c r="D11" s="57">
        <v>175.3</v>
      </c>
      <c r="E11" s="59" t="s">
        <v>33</v>
      </c>
    </row>
    <row r="12" spans="1:5" s="8" customFormat="1" ht="56.25">
      <c r="A12" s="20">
        <f t="shared" si="0"/>
        <v>7</v>
      </c>
      <c r="B12" s="57" t="s">
        <v>50</v>
      </c>
      <c r="C12" s="58">
        <v>550</v>
      </c>
      <c r="D12" s="57">
        <v>15</v>
      </c>
      <c r="E12" s="59" t="s">
        <v>34</v>
      </c>
    </row>
    <row r="13" spans="1:5" s="8" customFormat="1" ht="56.25">
      <c r="A13" s="20">
        <f t="shared" si="0"/>
        <v>8</v>
      </c>
      <c r="B13" s="57" t="s">
        <v>51</v>
      </c>
      <c r="C13" s="58">
        <v>66805.7</v>
      </c>
      <c r="D13" s="57">
        <v>65</v>
      </c>
      <c r="E13" s="59" t="s">
        <v>34</v>
      </c>
    </row>
    <row r="14" spans="1:5" s="8" customFormat="1" ht="67.5">
      <c r="A14" s="20">
        <f t="shared" si="0"/>
        <v>9</v>
      </c>
      <c r="B14" s="57" t="s">
        <v>52</v>
      </c>
      <c r="C14" s="58">
        <v>550</v>
      </c>
      <c r="D14" s="57">
        <v>15</v>
      </c>
      <c r="E14" s="59" t="s">
        <v>34</v>
      </c>
    </row>
    <row r="15" spans="1:5" s="8" customFormat="1" ht="33.75">
      <c r="A15" s="20">
        <f t="shared" si="0"/>
        <v>10</v>
      </c>
      <c r="B15" s="57" t="s">
        <v>53</v>
      </c>
      <c r="C15" s="58">
        <v>550</v>
      </c>
      <c r="D15" s="57">
        <v>10</v>
      </c>
      <c r="E15" s="59" t="s">
        <v>34</v>
      </c>
    </row>
    <row r="16" spans="1:5" s="8" customFormat="1" ht="45">
      <c r="A16" s="20">
        <f t="shared" si="0"/>
        <v>11</v>
      </c>
      <c r="B16" s="57" t="s">
        <v>54</v>
      </c>
      <c r="C16" s="58">
        <v>550</v>
      </c>
      <c r="D16" s="57">
        <v>15</v>
      </c>
      <c r="E16" s="59" t="s">
        <v>34</v>
      </c>
    </row>
    <row r="17" spans="1:5" s="8" customFormat="1" ht="56.25">
      <c r="A17" s="20">
        <f t="shared" si="0"/>
        <v>12</v>
      </c>
      <c r="B17" s="57" t="s">
        <v>55</v>
      </c>
      <c r="C17" s="58">
        <v>550</v>
      </c>
      <c r="D17" s="57">
        <v>9</v>
      </c>
      <c r="E17" s="59" t="s">
        <v>34</v>
      </c>
    </row>
    <row r="18" spans="1:5" s="8" customFormat="1" ht="56.25">
      <c r="A18" s="20">
        <f t="shared" si="0"/>
        <v>13</v>
      </c>
      <c r="B18" s="57" t="s">
        <v>56</v>
      </c>
      <c r="C18" s="58">
        <v>550</v>
      </c>
      <c r="D18" s="57">
        <v>10</v>
      </c>
      <c r="E18" s="59" t="s">
        <v>34</v>
      </c>
    </row>
    <row r="19" spans="1:5" s="8" customFormat="1" ht="123.75">
      <c r="A19" s="20">
        <f t="shared" si="0"/>
        <v>14</v>
      </c>
      <c r="B19" s="57" t="s">
        <v>62</v>
      </c>
      <c r="C19" s="58">
        <v>550</v>
      </c>
      <c r="D19" s="57">
        <v>15</v>
      </c>
      <c r="E19" s="59" t="s">
        <v>35</v>
      </c>
    </row>
    <row r="20" spans="1:5" s="8" customFormat="1" ht="11.25">
      <c r="A20" s="20">
        <f t="shared" si="0"/>
        <v>15</v>
      </c>
      <c r="B20" s="7"/>
      <c r="C20" s="21"/>
      <c r="D20" s="7"/>
      <c r="E20" s="7"/>
    </row>
    <row r="21" spans="1:5" s="8" customFormat="1" ht="11.25">
      <c r="A21" s="20">
        <f t="shared" si="0"/>
        <v>16</v>
      </c>
      <c r="B21" s="7"/>
      <c r="C21" s="21"/>
      <c r="D21" s="7"/>
      <c r="E21" s="7"/>
    </row>
    <row r="22" spans="1:5" s="8" customFormat="1" ht="11.25">
      <c r="A22" s="20">
        <f t="shared" si="0"/>
        <v>17</v>
      </c>
      <c r="B22" s="7"/>
      <c r="C22" s="21"/>
      <c r="D22" s="7"/>
      <c r="E22" s="7"/>
    </row>
    <row r="23" spans="1:5" s="8" customFormat="1" ht="11.25">
      <c r="A23" s="20">
        <f t="shared" si="0"/>
        <v>18</v>
      </c>
      <c r="B23" s="7"/>
      <c r="C23" s="21"/>
      <c r="D23" s="7"/>
      <c r="E23" s="7"/>
    </row>
    <row r="24" spans="1:5" s="8" customFormat="1" ht="11.25">
      <c r="A24" s="20">
        <f t="shared" si="0"/>
        <v>19</v>
      </c>
      <c r="B24" s="7"/>
      <c r="C24" s="21"/>
      <c r="D24" s="7"/>
      <c r="E24" s="7"/>
    </row>
    <row r="25" spans="1:5" s="8" customFormat="1" ht="11.25">
      <c r="A25" s="20">
        <f t="shared" si="0"/>
        <v>20</v>
      </c>
      <c r="B25" s="7"/>
      <c r="C25" s="21"/>
      <c r="D25" s="7"/>
      <c r="E25" s="7"/>
    </row>
    <row r="26" spans="1:5" s="8" customFormat="1" ht="11.25">
      <c r="A26" s="20">
        <f t="shared" si="0"/>
        <v>21</v>
      </c>
      <c r="B26" s="7"/>
      <c r="C26" s="21"/>
      <c r="D26" s="7"/>
      <c r="E26" s="7"/>
    </row>
    <row r="27" spans="1:5" ht="12.75">
      <c r="A27" s="20">
        <f t="shared" si="0"/>
        <v>22</v>
      </c>
      <c r="B27" s="7"/>
      <c r="C27" s="21"/>
      <c r="D27" s="7"/>
      <c r="E27" s="7"/>
    </row>
    <row r="28" spans="1:5" ht="12.75">
      <c r="A28" s="20">
        <f t="shared" si="0"/>
        <v>23</v>
      </c>
      <c r="B28" s="7"/>
      <c r="C28" s="21"/>
      <c r="D28" s="7"/>
      <c r="E28" s="7"/>
    </row>
    <row r="29" spans="1:5" ht="12.75">
      <c r="A29" s="20">
        <f t="shared" si="0"/>
        <v>24</v>
      </c>
      <c r="B29" s="7"/>
      <c r="C29" s="21"/>
      <c r="D29" s="7"/>
      <c r="E29" s="7"/>
    </row>
    <row r="30" spans="1:5" ht="12.75">
      <c r="A30" s="20">
        <f t="shared" si="0"/>
        <v>25</v>
      </c>
      <c r="B30" s="7"/>
      <c r="C30" s="21"/>
      <c r="D30" s="7"/>
      <c r="E30" s="7"/>
    </row>
    <row r="31" spans="1:5" ht="12.75">
      <c r="A31" s="20">
        <f t="shared" si="0"/>
        <v>26</v>
      </c>
      <c r="B31" s="7"/>
      <c r="C31" s="21"/>
      <c r="D31" s="7"/>
      <c r="E31" s="7"/>
    </row>
    <row r="32" spans="1:5" ht="12.75">
      <c r="A32" s="20">
        <f t="shared" si="0"/>
        <v>27</v>
      </c>
      <c r="B32" s="7"/>
      <c r="C32" s="21"/>
      <c r="D32" s="7"/>
      <c r="E32" s="7"/>
    </row>
    <row r="33" spans="1:5" ht="12.75">
      <c r="A33" s="20">
        <f t="shared" si="0"/>
        <v>28</v>
      </c>
      <c r="B33" s="7"/>
      <c r="C33" s="21"/>
      <c r="D33" s="7"/>
      <c r="E33" s="7"/>
    </row>
    <row r="34" spans="1:5" ht="12.75">
      <c r="A34" s="20">
        <f t="shared" si="0"/>
        <v>29</v>
      </c>
      <c r="B34" s="7"/>
      <c r="C34" s="21"/>
      <c r="D34" s="7"/>
      <c r="E34" s="7"/>
    </row>
    <row r="35" spans="1:5" ht="12.75">
      <c r="A35" s="20">
        <f t="shared" si="0"/>
        <v>30</v>
      </c>
      <c r="B35" s="7"/>
      <c r="C35" s="21"/>
      <c r="D35" s="7"/>
      <c r="E35" s="7"/>
    </row>
    <row r="36" spans="1:5" ht="12.75">
      <c r="A36" s="55"/>
      <c r="B36" s="7"/>
      <c r="C36" s="7"/>
      <c r="D36" s="7"/>
      <c r="E36" s="21"/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4.12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79" t="s">
        <v>37</v>
      </c>
      <c r="B3" s="79"/>
      <c r="C3" s="79"/>
      <c r="D3" s="79"/>
      <c r="E3" s="79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56.25">
      <c r="A6" s="7">
        <v>1</v>
      </c>
      <c r="B6" s="57" t="s">
        <v>63</v>
      </c>
      <c r="C6" s="58">
        <v>1825276.0399999998</v>
      </c>
      <c r="D6" s="59">
        <v>91.5</v>
      </c>
      <c r="E6" s="59" t="s">
        <v>34</v>
      </c>
    </row>
    <row r="7" spans="1:5" s="8" customFormat="1" ht="101.25">
      <c r="A7" s="7">
        <f>1+A6</f>
        <v>2</v>
      </c>
      <c r="B7" s="57" t="s">
        <v>79</v>
      </c>
      <c r="C7" s="58">
        <v>30833.4</v>
      </c>
      <c r="D7" s="57">
        <v>30</v>
      </c>
      <c r="E7" s="59" t="s">
        <v>35</v>
      </c>
    </row>
    <row r="8" spans="1:5" s="8" customFormat="1" ht="101.25">
      <c r="A8" s="7">
        <f aca="true" t="shared" si="0" ref="A8:A21">1+A7</f>
        <v>3</v>
      </c>
      <c r="B8" s="57" t="s">
        <v>64</v>
      </c>
      <c r="C8" s="58">
        <v>46250.1</v>
      </c>
      <c r="D8" s="57">
        <v>45</v>
      </c>
      <c r="E8" s="59" t="s">
        <v>34</v>
      </c>
    </row>
    <row r="9" spans="1:5" s="8" customFormat="1" ht="90">
      <c r="A9" s="7">
        <f t="shared" si="0"/>
        <v>4</v>
      </c>
      <c r="B9" s="57" t="s">
        <v>65</v>
      </c>
      <c r="C9" s="58">
        <v>21830</v>
      </c>
      <c r="D9" s="57">
        <v>25</v>
      </c>
      <c r="E9" s="59" t="s">
        <v>34</v>
      </c>
    </row>
    <row r="10" spans="1:5" s="8" customFormat="1" ht="45">
      <c r="A10" s="7">
        <f t="shared" si="0"/>
        <v>5</v>
      </c>
      <c r="B10" s="57" t="s">
        <v>66</v>
      </c>
      <c r="C10" s="58">
        <v>550</v>
      </c>
      <c r="D10" s="57">
        <v>12</v>
      </c>
      <c r="E10" s="59" t="s">
        <v>34</v>
      </c>
    </row>
    <row r="11" spans="1:5" s="8" customFormat="1" ht="45">
      <c r="A11" s="7">
        <f t="shared" si="0"/>
        <v>6</v>
      </c>
      <c r="B11" s="57" t="s">
        <v>67</v>
      </c>
      <c r="C11" s="58">
        <v>550</v>
      </c>
      <c r="D11" s="57">
        <v>15</v>
      </c>
      <c r="E11" s="59" t="s">
        <v>34</v>
      </c>
    </row>
    <row r="12" spans="1:5" s="8" customFormat="1" ht="67.5">
      <c r="A12" s="7">
        <f t="shared" si="0"/>
        <v>7</v>
      </c>
      <c r="B12" s="57" t="s">
        <v>68</v>
      </c>
      <c r="C12" s="58">
        <v>13098</v>
      </c>
      <c r="D12" s="57">
        <v>15</v>
      </c>
      <c r="E12" s="59" t="s">
        <v>34</v>
      </c>
    </row>
    <row r="13" spans="1:5" s="8" customFormat="1" ht="101.25">
      <c r="A13" s="7">
        <f t="shared" si="0"/>
        <v>8</v>
      </c>
      <c r="B13" s="57" t="s">
        <v>69</v>
      </c>
      <c r="C13" s="58">
        <v>65490</v>
      </c>
      <c r="D13" s="57">
        <v>75</v>
      </c>
      <c r="E13" s="59" t="s">
        <v>34</v>
      </c>
    </row>
    <row r="14" spans="1:5" s="8" customFormat="1" ht="45">
      <c r="A14" s="7">
        <f t="shared" si="0"/>
        <v>9</v>
      </c>
      <c r="B14" s="57" t="s">
        <v>70</v>
      </c>
      <c r="C14" s="58">
        <v>550</v>
      </c>
      <c r="D14" s="57">
        <v>12</v>
      </c>
      <c r="E14" s="59" t="s">
        <v>34</v>
      </c>
    </row>
    <row r="15" spans="1:5" s="8" customFormat="1" ht="33.75">
      <c r="A15" s="7">
        <f t="shared" si="0"/>
        <v>10</v>
      </c>
      <c r="B15" s="57" t="s">
        <v>71</v>
      </c>
      <c r="C15" s="58">
        <v>550</v>
      </c>
      <c r="D15" s="57">
        <v>15</v>
      </c>
      <c r="E15" s="59" t="s">
        <v>34</v>
      </c>
    </row>
    <row r="16" spans="1:5" s="8" customFormat="1" ht="45">
      <c r="A16" s="7">
        <f t="shared" si="0"/>
        <v>11</v>
      </c>
      <c r="B16" s="57" t="s">
        <v>72</v>
      </c>
      <c r="C16" s="58">
        <v>550</v>
      </c>
      <c r="D16" s="57">
        <v>15</v>
      </c>
      <c r="E16" s="59" t="s">
        <v>34</v>
      </c>
    </row>
    <row r="17" spans="1:5" s="8" customFormat="1" ht="67.5">
      <c r="A17" s="7">
        <f t="shared" si="0"/>
        <v>12</v>
      </c>
      <c r="B17" s="57" t="s">
        <v>73</v>
      </c>
      <c r="C17" s="58">
        <v>550</v>
      </c>
      <c r="D17" s="57">
        <v>15</v>
      </c>
      <c r="E17" s="59" t="s">
        <v>34</v>
      </c>
    </row>
    <row r="18" spans="1:5" s="8" customFormat="1" ht="56.25">
      <c r="A18" s="7">
        <f t="shared" si="0"/>
        <v>13</v>
      </c>
      <c r="B18" s="57" t="s">
        <v>74</v>
      </c>
      <c r="C18" s="58">
        <v>550</v>
      </c>
      <c r="D18" s="57">
        <v>15</v>
      </c>
      <c r="E18" s="59" t="s">
        <v>34</v>
      </c>
    </row>
    <row r="19" spans="1:5" s="8" customFormat="1" ht="33.75">
      <c r="A19" s="7">
        <f t="shared" si="0"/>
        <v>14</v>
      </c>
      <c r="B19" s="57" t="s">
        <v>75</v>
      </c>
      <c r="C19" s="58">
        <v>550</v>
      </c>
      <c r="D19" s="57">
        <v>12</v>
      </c>
      <c r="E19" s="59" t="s">
        <v>34</v>
      </c>
    </row>
    <row r="20" spans="1:5" s="8" customFormat="1" ht="56.25">
      <c r="A20" s="7">
        <f t="shared" si="0"/>
        <v>15</v>
      </c>
      <c r="B20" s="57" t="s">
        <v>76</v>
      </c>
      <c r="C20" s="58">
        <v>550</v>
      </c>
      <c r="D20" s="57">
        <v>15</v>
      </c>
      <c r="E20" s="59" t="s">
        <v>34</v>
      </c>
    </row>
    <row r="21" spans="1:5" s="8" customFormat="1" ht="33.75">
      <c r="A21" s="7">
        <f t="shared" si="0"/>
        <v>16</v>
      </c>
      <c r="B21" s="57" t="s">
        <v>77</v>
      </c>
      <c r="C21" s="58">
        <v>550</v>
      </c>
      <c r="D21" s="57">
        <v>12</v>
      </c>
      <c r="E21" s="59" t="s">
        <v>34</v>
      </c>
    </row>
    <row r="22" spans="1:5" s="8" customFormat="1" ht="90">
      <c r="A22" s="7">
        <v>17</v>
      </c>
      <c r="B22" s="57" t="s">
        <v>78</v>
      </c>
      <c r="C22" s="58">
        <v>5239.2</v>
      </c>
      <c r="D22" s="57">
        <v>6</v>
      </c>
      <c r="E22" s="59" t="s">
        <v>35</v>
      </c>
    </row>
    <row r="23" spans="1:5" s="8" customFormat="1" ht="11.25">
      <c r="A23" s="7"/>
      <c r="B23" s="7"/>
      <c r="C23" s="21"/>
      <c r="D23" s="7"/>
      <c r="E23" s="7"/>
    </row>
    <row r="24" spans="1:5" s="8" customFormat="1" ht="11.25">
      <c r="A24" s="7"/>
      <c r="B24" s="7"/>
      <c r="C24" s="21"/>
      <c r="D24" s="7"/>
      <c r="E24" s="7"/>
    </row>
    <row r="25" spans="1:5" s="8" customFormat="1" ht="11.25">
      <c r="A25" s="7"/>
      <c r="B25" s="7"/>
      <c r="C25" s="21"/>
      <c r="D25" s="7"/>
      <c r="E25" s="7"/>
    </row>
    <row r="26" spans="1:5" s="8" customFormat="1" ht="11.2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20.00390625" style="0" customWidth="1"/>
    <col min="3" max="3" width="14.25390625" style="0" customWidth="1"/>
    <col min="5" max="5" width="12.375" style="0" customWidth="1"/>
  </cols>
  <sheetData>
    <row r="1" spans="1:6" ht="12.75">
      <c r="A1" s="79" t="s">
        <v>38</v>
      </c>
      <c r="B1" s="79"/>
      <c r="C1" s="79"/>
      <c r="D1" s="79"/>
      <c r="E1" s="79"/>
      <c r="F1" s="13"/>
    </row>
    <row r="2" spans="1:6" ht="15">
      <c r="A2" s="14"/>
      <c r="B2" s="14"/>
      <c r="C2" s="15"/>
      <c r="D2" s="14"/>
      <c r="E2" s="14"/>
      <c r="F2" s="14"/>
    </row>
    <row r="3" spans="1:6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  <c r="F3" s="19"/>
    </row>
    <row r="4" spans="1:6" ht="56.25">
      <c r="A4" s="20">
        <v>1</v>
      </c>
      <c r="B4" s="57" t="s">
        <v>80</v>
      </c>
      <c r="C4" s="58">
        <v>550</v>
      </c>
      <c r="D4" s="57">
        <v>12</v>
      </c>
      <c r="E4" s="59" t="s">
        <v>34</v>
      </c>
      <c r="F4" s="22"/>
    </row>
    <row r="5" spans="1:6" ht="67.5">
      <c r="A5" s="20">
        <f>A4+1</f>
        <v>2</v>
      </c>
      <c r="B5" s="57" t="s">
        <v>81</v>
      </c>
      <c r="C5" s="58">
        <v>550</v>
      </c>
      <c r="D5" s="57">
        <v>15</v>
      </c>
      <c r="E5" s="59" t="s">
        <v>105</v>
      </c>
      <c r="F5" s="14"/>
    </row>
    <row r="6" spans="1:6" ht="56.25">
      <c r="A6" s="20">
        <f aca="true" t="shared" si="0" ref="A6:A34">A5+1</f>
        <v>3</v>
      </c>
      <c r="B6" s="69" t="s">
        <v>82</v>
      </c>
      <c r="C6" s="58">
        <v>550</v>
      </c>
      <c r="D6" s="57">
        <v>12</v>
      </c>
      <c r="E6" s="59" t="s">
        <v>34</v>
      </c>
      <c r="F6" s="14"/>
    </row>
    <row r="7" spans="1:6" ht="67.5">
      <c r="A7" s="20">
        <f t="shared" si="0"/>
        <v>4</v>
      </c>
      <c r="B7" s="57" t="s">
        <v>83</v>
      </c>
      <c r="C7" s="58">
        <v>43660</v>
      </c>
      <c r="D7" s="57">
        <v>50</v>
      </c>
      <c r="E7" s="59" t="s">
        <v>35</v>
      </c>
      <c r="F7" s="14"/>
    </row>
    <row r="8" spans="1:6" ht="112.5">
      <c r="A8" s="20">
        <f t="shared" si="0"/>
        <v>5</v>
      </c>
      <c r="B8" s="57" t="s">
        <v>84</v>
      </c>
      <c r="C8" s="58">
        <v>13098</v>
      </c>
      <c r="D8" s="57">
        <v>15</v>
      </c>
      <c r="E8" s="59" t="s">
        <v>35</v>
      </c>
      <c r="F8" s="14"/>
    </row>
    <row r="9" spans="1:6" ht="67.5">
      <c r="A9" s="20">
        <f t="shared" si="0"/>
        <v>6</v>
      </c>
      <c r="B9" s="57" t="s">
        <v>85</v>
      </c>
      <c r="C9" s="58">
        <v>550</v>
      </c>
      <c r="D9" s="57">
        <v>12</v>
      </c>
      <c r="E9" s="59" t="s">
        <v>34</v>
      </c>
      <c r="F9" s="14"/>
    </row>
    <row r="10" spans="1:6" ht="56.25">
      <c r="A10" s="20">
        <f t="shared" si="0"/>
        <v>7</v>
      </c>
      <c r="B10" s="57" t="s">
        <v>86</v>
      </c>
      <c r="C10" s="58">
        <v>17464</v>
      </c>
      <c r="D10" s="57">
        <v>20</v>
      </c>
      <c r="E10" s="59" t="s">
        <v>34</v>
      </c>
      <c r="F10" s="14"/>
    </row>
    <row r="11" spans="1:6" ht="22.5">
      <c r="A11" s="20">
        <f t="shared" si="0"/>
        <v>8</v>
      </c>
      <c r="B11" s="57" t="s">
        <v>87</v>
      </c>
      <c r="C11" s="58">
        <v>1072159.72</v>
      </c>
      <c r="D11" s="57">
        <v>45</v>
      </c>
      <c r="E11" s="59" t="s">
        <v>34</v>
      </c>
      <c r="F11" s="14"/>
    </row>
    <row r="12" spans="1:6" ht="45">
      <c r="A12" s="20">
        <f t="shared" si="0"/>
        <v>9</v>
      </c>
      <c r="B12" s="57" t="s">
        <v>88</v>
      </c>
      <c r="C12" s="58">
        <v>550</v>
      </c>
      <c r="D12" s="57">
        <v>12</v>
      </c>
      <c r="E12" s="59" t="s">
        <v>34</v>
      </c>
      <c r="F12" s="14"/>
    </row>
    <row r="13" spans="1:6" ht="123.75">
      <c r="A13" s="20">
        <f t="shared" si="0"/>
        <v>10</v>
      </c>
      <c r="B13" s="57" t="s">
        <v>89</v>
      </c>
      <c r="C13" s="58">
        <v>13098</v>
      </c>
      <c r="D13" s="57">
        <v>15</v>
      </c>
      <c r="E13" s="59" t="s">
        <v>35</v>
      </c>
      <c r="F13" s="14"/>
    </row>
    <row r="14" spans="1:6" ht="112.5">
      <c r="A14" s="20">
        <f t="shared" si="0"/>
        <v>11</v>
      </c>
      <c r="B14" s="57" t="s">
        <v>90</v>
      </c>
      <c r="C14" s="58">
        <v>550</v>
      </c>
      <c r="D14" s="57">
        <v>15</v>
      </c>
      <c r="E14" s="59" t="s">
        <v>35</v>
      </c>
      <c r="F14" s="14"/>
    </row>
    <row r="15" spans="1:6" ht="45">
      <c r="A15" s="20">
        <f t="shared" si="0"/>
        <v>12</v>
      </c>
      <c r="B15" s="57" t="s">
        <v>91</v>
      </c>
      <c r="C15" s="58">
        <v>550</v>
      </c>
      <c r="D15" s="57">
        <v>3</v>
      </c>
      <c r="E15" s="59" t="s">
        <v>34</v>
      </c>
      <c r="F15" s="14"/>
    </row>
    <row r="16" spans="1:6" ht="45">
      <c r="A16" s="20">
        <f t="shared" si="0"/>
        <v>13</v>
      </c>
      <c r="B16" s="57" t="s">
        <v>92</v>
      </c>
      <c r="C16" s="58">
        <v>550</v>
      </c>
      <c r="D16" s="57">
        <v>15</v>
      </c>
      <c r="E16" s="59" t="s">
        <v>34</v>
      </c>
      <c r="F16" s="14"/>
    </row>
    <row r="17" spans="1:6" ht="90">
      <c r="A17" s="20">
        <f t="shared" si="0"/>
        <v>14</v>
      </c>
      <c r="B17" s="57" t="s">
        <v>93</v>
      </c>
      <c r="C17" s="58">
        <v>550</v>
      </c>
      <c r="D17" s="57">
        <v>12</v>
      </c>
      <c r="E17" s="59" t="s">
        <v>34</v>
      </c>
      <c r="F17" s="14"/>
    </row>
    <row r="18" spans="1:6" ht="123.75">
      <c r="A18" s="20">
        <f t="shared" si="0"/>
        <v>15</v>
      </c>
      <c r="B18" s="57" t="s">
        <v>94</v>
      </c>
      <c r="C18" s="58">
        <v>1746.4</v>
      </c>
      <c r="D18" s="57">
        <v>2</v>
      </c>
      <c r="E18" s="59" t="s">
        <v>35</v>
      </c>
      <c r="F18" s="14"/>
    </row>
    <row r="19" spans="1:6" ht="101.25">
      <c r="A19" s="20">
        <f t="shared" si="0"/>
        <v>16</v>
      </c>
      <c r="B19" s="57" t="s">
        <v>95</v>
      </c>
      <c r="C19" s="58">
        <v>13098</v>
      </c>
      <c r="D19" s="57">
        <v>15</v>
      </c>
      <c r="E19" s="59" t="s">
        <v>35</v>
      </c>
      <c r="F19" s="14"/>
    </row>
    <row r="20" spans="1:6" ht="56.25">
      <c r="A20" s="20">
        <f t="shared" si="0"/>
        <v>17</v>
      </c>
      <c r="B20" s="57" t="s">
        <v>96</v>
      </c>
      <c r="C20" s="58">
        <v>550</v>
      </c>
      <c r="D20" s="57">
        <v>12</v>
      </c>
      <c r="E20" s="59" t="s">
        <v>34</v>
      </c>
      <c r="F20" s="14"/>
    </row>
    <row r="21" spans="1:6" ht="123.75">
      <c r="A21" s="20">
        <f t="shared" si="0"/>
        <v>18</v>
      </c>
      <c r="B21" s="57" t="s">
        <v>97</v>
      </c>
      <c r="C21" s="58">
        <v>550</v>
      </c>
      <c r="D21" s="57">
        <v>1</v>
      </c>
      <c r="E21" s="59" t="s">
        <v>35</v>
      </c>
      <c r="F21" s="14"/>
    </row>
    <row r="22" spans="1:6" ht="67.5">
      <c r="A22" s="20">
        <f t="shared" si="0"/>
        <v>19</v>
      </c>
      <c r="B22" s="57" t="s">
        <v>98</v>
      </c>
      <c r="C22" s="58">
        <v>550</v>
      </c>
      <c r="D22" s="57">
        <v>10</v>
      </c>
      <c r="E22" s="59" t="s">
        <v>34</v>
      </c>
      <c r="F22" s="14"/>
    </row>
    <row r="23" spans="1:6" ht="67.5">
      <c r="A23" s="20">
        <f t="shared" si="0"/>
        <v>20</v>
      </c>
      <c r="B23" s="57" t="s">
        <v>99</v>
      </c>
      <c r="C23" s="58">
        <v>550</v>
      </c>
      <c r="D23" s="57">
        <v>15</v>
      </c>
      <c r="E23" s="59" t="s">
        <v>34</v>
      </c>
      <c r="F23" s="14"/>
    </row>
    <row r="24" spans="1:6" ht="135">
      <c r="A24" s="20">
        <f t="shared" si="0"/>
        <v>21</v>
      </c>
      <c r="B24" s="69" t="s">
        <v>100</v>
      </c>
      <c r="C24" s="58">
        <v>2619.6</v>
      </c>
      <c r="D24" s="57">
        <v>3</v>
      </c>
      <c r="E24" s="59" t="s">
        <v>35</v>
      </c>
      <c r="F24" s="14"/>
    </row>
    <row r="25" spans="1:6" ht="33.75">
      <c r="A25" s="20">
        <f t="shared" si="0"/>
        <v>22</v>
      </c>
      <c r="B25" s="69" t="s">
        <v>130</v>
      </c>
      <c r="C25" s="58">
        <v>26196</v>
      </c>
      <c r="D25" s="57">
        <v>30</v>
      </c>
      <c r="E25" s="59" t="s">
        <v>34</v>
      </c>
      <c r="F25" s="14"/>
    </row>
    <row r="26" spans="1:6" ht="45">
      <c r="A26" s="20">
        <f t="shared" si="0"/>
        <v>23</v>
      </c>
      <c r="B26" s="69" t="s">
        <v>101</v>
      </c>
      <c r="C26" s="58">
        <v>550</v>
      </c>
      <c r="D26" s="57">
        <v>12</v>
      </c>
      <c r="E26" s="59" t="s">
        <v>34</v>
      </c>
      <c r="F26" s="14"/>
    </row>
    <row r="27" spans="1:6" ht="22.5">
      <c r="A27" s="20">
        <f t="shared" si="0"/>
        <v>24</v>
      </c>
      <c r="B27" s="69" t="s">
        <v>102</v>
      </c>
      <c r="C27" s="58">
        <v>3492.8</v>
      </c>
      <c r="D27" s="57">
        <v>4</v>
      </c>
      <c r="E27" s="59" t="s">
        <v>34</v>
      </c>
      <c r="F27" s="14"/>
    </row>
    <row r="28" spans="1:6" ht="78.75">
      <c r="A28" s="20">
        <f t="shared" si="0"/>
        <v>25</v>
      </c>
      <c r="B28" s="69" t="s">
        <v>103</v>
      </c>
      <c r="C28" s="58">
        <v>550</v>
      </c>
      <c r="D28" s="57">
        <v>15</v>
      </c>
      <c r="E28" s="59" t="s">
        <v>34</v>
      </c>
      <c r="F28" s="14"/>
    </row>
    <row r="29" spans="1:6" ht="45">
      <c r="A29" s="20">
        <f t="shared" si="0"/>
        <v>26</v>
      </c>
      <c r="B29" s="69" t="s">
        <v>104</v>
      </c>
      <c r="C29" s="58">
        <v>550</v>
      </c>
      <c r="D29" s="57">
        <v>12</v>
      </c>
      <c r="E29" s="59" t="s">
        <v>34</v>
      </c>
      <c r="F29" s="14"/>
    </row>
    <row r="30" spans="1:6" ht="15">
      <c r="A30" s="20">
        <f t="shared" si="0"/>
        <v>27</v>
      </c>
      <c r="B30" s="7"/>
      <c r="C30" s="21"/>
      <c r="D30" s="7"/>
      <c r="E30" s="7"/>
      <c r="F30" s="14"/>
    </row>
    <row r="31" spans="1:6" ht="15">
      <c r="A31" s="20">
        <f t="shared" si="0"/>
        <v>28</v>
      </c>
      <c r="B31" s="7"/>
      <c r="C31" s="21"/>
      <c r="D31" s="7"/>
      <c r="E31" s="7"/>
      <c r="F31" s="14"/>
    </row>
    <row r="32" spans="1:6" ht="15">
      <c r="A32" s="20">
        <f t="shared" si="0"/>
        <v>29</v>
      </c>
      <c r="B32" s="7"/>
      <c r="C32" s="21"/>
      <c r="D32" s="7"/>
      <c r="E32" s="7"/>
      <c r="F32" s="14"/>
    </row>
    <row r="33" spans="1:6" ht="15">
      <c r="A33" s="20">
        <f t="shared" si="0"/>
        <v>30</v>
      </c>
      <c r="B33" s="7"/>
      <c r="C33" s="21"/>
      <c r="D33" s="7"/>
      <c r="E33" s="7"/>
      <c r="F33" s="14"/>
    </row>
    <row r="34" spans="1:6" ht="15">
      <c r="A34" s="20">
        <f t="shared" si="0"/>
        <v>31</v>
      </c>
      <c r="B34" s="7"/>
      <c r="C34" s="21"/>
      <c r="D34" s="7"/>
      <c r="E34" s="7"/>
      <c r="F34" s="14"/>
    </row>
    <row r="35" spans="1:6" ht="15">
      <c r="A35" s="20"/>
      <c r="B35" s="7"/>
      <c r="C35" s="21"/>
      <c r="D35" s="7"/>
      <c r="E35" s="7"/>
      <c r="F35" s="14"/>
    </row>
    <row r="36" spans="1:6" ht="15">
      <c r="A36" s="20"/>
      <c r="B36" s="7"/>
      <c r="C36" s="21"/>
      <c r="D36" s="7"/>
      <c r="E36" s="7"/>
      <c r="F36" s="14"/>
    </row>
    <row r="37" spans="1:6" ht="15">
      <c r="A37" s="20"/>
      <c r="B37" s="7"/>
      <c r="C37" s="21"/>
      <c r="D37" s="7"/>
      <c r="E37" s="7"/>
      <c r="F37" s="14"/>
    </row>
    <row r="38" spans="1:6" ht="15">
      <c r="A38" s="20"/>
      <c r="B38" s="7"/>
      <c r="C38" s="21"/>
      <c r="D38" s="7"/>
      <c r="E38" s="7"/>
      <c r="F38" s="14"/>
    </row>
    <row r="39" spans="1:6" ht="15">
      <c r="A39" s="20"/>
      <c r="B39" s="7"/>
      <c r="C39" s="21"/>
      <c r="D39" s="7"/>
      <c r="E39" s="7"/>
      <c r="F39" s="14"/>
    </row>
    <row r="40" spans="1:6" ht="15">
      <c r="A40" s="20"/>
      <c r="B40" s="7"/>
      <c r="C40" s="21"/>
      <c r="D40" s="7"/>
      <c r="E40" s="7"/>
      <c r="F40" s="14"/>
    </row>
    <row r="41" spans="1:6" ht="15">
      <c r="A41" s="20"/>
      <c r="B41" s="7"/>
      <c r="C41" s="21"/>
      <c r="D41" s="7"/>
      <c r="E41" s="7"/>
      <c r="F41" s="14"/>
    </row>
    <row r="42" spans="1:6" ht="15">
      <c r="A42" s="20"/>
      <c r="B42" s="7"/>
      <c r="C42" s="21"/>
      <c r="D42" s="7"/>
      <c r="E42" s="7"/>
      <c r="F42" s="14"/>
    </row>
    <row r="43" spans="1:6" ht="15">
      <c r="A43" s="20"/>
      <c r="B43" s="7"/>
      <c r="C43" s="21"/>
      <c r="D43" s="7"/>
      <c r="E43" s="7"/>
      <c r="F43" s="14"/>
    </row>
    <row r="44" spans="1:6" ht="15">
      <c r="A44" s="20"/>
      <c r="B44" s="7"/>
      <c r="C44" s="21"/>
      <c r="D44" s="7"/>
      <c r="E44" s="7"/>
      <c r="F44" s="14"/>
    </row>
    <row r="45" spans="1:6" ht="15">
      <c r="A45" s="20"/>
      <c r="B45" s="7"/>
      <c r="C45" s="21"/>
      <c r="D45" s="7"/>
      <c r="E45" s="7"/>
      <c r="F45" s="14"/>
    </row>
    <row r="46" spans="1:6" ht="15">
      <c r="A46" s="20"/>
      <c r="B46" s="7"/>
      <c r="C46" s="21"/>
      <c r="D46" s="7"/>
      <c r="E46" s="7"/>
      <c r="F46" s="14"/>
    </row>
    <row r="47" spans="1:6" ht="15">
      <c r="A47" s="20"/>
      <c r="B47" s="7"/>
      <c r="C47" s="21"/>
      <c r="D47" s="7"/>
      <c r="E47" s="7"/>
      <c r="F47" s="14"/>
    </row>
    <row r="48" spans="1:6" ht="15">
      <c r="A48" s="20"/>
      <c r="B48" s="7"/>
      <c r="C48" s="21"/>
      <c r="D48" s="7"/>
      <c r="E48" s="7"/>
      <c r="F48" s="14"/>
    </row>
    <row r="49" spans="1:6" ht="15">
      <c r="A49" s="20"/>
      <c r="B49" s="7"/>
      <c r="C49" s="21"/>
      <c r="D49" s="7"/>
      <c r="E49" s="7"/>
      <c r="F49" s="14"/>
    </row>
    <row r="50" spans="1:6" ht="15">
      <c r="A50" s="20"/>
      <c r="B50" s="7"/>
      <c r="C50" s="21"/>
      <c r="D50" s="7"/>
      <c r="E50" s="7"/>
      <c r="F50" s="14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5.00390625" style="0" customWidth="1"/>
    <col min="2" max="2" width="17.875" style="29" customWidth="1"/>
    <col min="3" max="3" width="14.625" style="0" customWidth="1"/>
    <col min="5" max="5" width="16.75390625" style="0" customWidth="1"/>
  </cols>
  <sheetData>
    <row r="1" spans="1:5" ht="12.75">
      <c r="A1" s="79" t="s">
        <v>39</v>
      </c>
      <c r="B1" s="79"/>
      <c r="C1" s="79"/>
      <c r="D1" s="79"/>
      <c r="E1" s="79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56.25">
      <c r="A3" s="7">
        <v>1</v>
      </c>
      <c r="B3" s="69" t="s">
        <v>106</v>
      </c>
      <c r="C3" s="58">
        <v>550</v>
      </c>
      <c r="D3" s="57">
        <v>12</v>
      </c>
      <c r="E3" s="59" t="s">
        <v>34</v>
      </c>
    </row>
    <row r="4" spans="1:5" ht="67.5">
      <c r="A4" s="7">
        <f>A3+1</f>
        <v>2</v>
      </c>
      <c r="B4" s="69" t="s">
        <v>107</v>
      </c>
      <c r="C4" s="58">
        <v>550</v>
      </c>
      <c r="D4" s="57">
        <v>15</v>
      </c>
      <c r="E4" s="59" t="s">
        <v>34</v>
      </c>
    </row>
    <row r="5" spans="1:5" ht="135">
      <c r="A5" s="7">
        <f aca="true" t="shared" si="0" ref="A5:A33">A4+1</f>
        <v>3</v>
      </c>
      <c r="B5" s="69" t="s">
        <v>108</v>
      </c>
      <c r="C5" s="58">
        <v>550</v>
      </c>
      <c r="D5" s="57">
        <v>7</v>
      </c>
      <c r="E5" s="59" t="s">
        <v>35</v>
      </c>
    </row>
    <row r="6" spans="1:5" ht="67.5">
      <c r="A6" s="7">
        <f t="shared" si="0"/>
        <v>4</v>
      </c>
      <c r="B6" s="69" t="s">
        <v>109</v>
      </c>
      <c r="C6" s="58">
        <v>550</v>
      </c>
      <c r="D6" s="57">
        <v>15</v>
      </c>
      <c r="E6" s="59" t="s">
        <v>35</v>
      </c>
    </row>
    <row r="7" spans="1:5" ht="135">
      <c r="A7" s="7">
        <f t="shared" si="0"/>
        <v>5</v>
      </c>
      <c r="B7" s="63" t="s">
        <v>110</v>
      </c>
      <c r="C7" s="64">
        <v>4366</v>
      </c>
      <c r="D7" s="59">
        <v>5</v>
      </c>
      <c r="E7" s="59" t="s">
        <v>35</v>
      </c>
    </row>
    <row r="8" spans="1:5" ht="78.75">
      <c r="A8" s="7">
        <f t="shared" si="0"/>
        <v>6</v>
      </c>
      <c r="B8" s="69" t="s">
        <v>111</v>
      </c>
      <c r="C8" s="58">
        <v>550</v>
      </c>
      <c r="D8" s="57">
        <v>15</v>
      </c>
      <c r="E8" s="59" t="s">
        <v>34</v>
      </c>
    </row>
    <row r="9" spans="1:5" ht="78.75">
      <c r="A9" s="7">
        <f t="shared" si="0"/>
        <v>7</v>
      </c>
      <c r="B9" s="69" t="s">
        <v>112</v>
      </c>
      <c r="C9" s="58">
        <v>550</v>
      </c>
      <c r="D9" s="57">
        <v>15</v>
      </c>
      <c r="E9" s="59" t="s">
        <v>34</v>
      </c>
    </row>
    <row r="10" spans="1:5" ht="56.25">
      <c r="A10" s="7">
        <f t="shared" si="0"/>
        <v>8</v>
      </c>
      <c r="B10" s="69" t="s">
        <v>113</v>
      </c>
      <c r="C10" s="58">
        <v>550</v>
      </c>
      <c r="D10" s="57">
        <v>15</v>
      </c>
      <c r="E10" s="59" t="s">
        <v>34</v>
      </c>
    </row>
    <row r="11" spans="1:5" ht="78.75">
      <c r="A11" s="7">
        <f t="shared" si="0"/>
        <v>9</v>
      </c>
      <c r="B11" s="69" t="s">
        <v>114</v>
      </c>
      <c r="C11" s="58">
        <v>550</v>
      </c>
      <c r="D11" s="57">
        <v>15</v>
      </c>
      <c r="E11" s="59" t="s">
        <v>34</v>
      </c>
    </row>
    <row r="12" spans="1:5" ht="56.25">
      <c r="A12" s="7">
        <f t="shared" si="0"/>
        <v>10</v>
      </c>
      <c r="B12" s="69" t="s">
        <v>115</v>
      </c>
      <c r="C12" s="58">
        <v>550</v>
      </c>
      <c r="D12" s="57">
        <v>12</v>
      </c>
      <c r="E12" s="59" t="s">
        <v>35</v>
      </c>
    </row>
    <row r="13" spans="1:5" ht="78.75">
      <c r="A13" s="7">
        <f t="shared" si="0"/>
        <v>11</v>
      </c>
      <c r="B13" s="69" t="s">
        <v>116</v>
      </c>
      <c r="C13" s="58">
        <v>550</v>
      </c>
      <c r="D13" s="57">
        <v>15</v>
      </c>
      <c r="E13" s="59" t="s">
        <v>34</v>
      </c>
    </row>
    <row r="14" spans="1:5" ht="67.5">
      <c r="A14" s="7">
        <f t="shared" si="0"/>
        <v>12</v>
      </c>
      <c r="B14" s="69" t="s">
        <v>117</v>
      </c>
      <c r="C14" s="58">
        <v>550</v>
      </c>
      <c r="D14" s="57">
        <v>15</v>
      </c>
      <c r="E14" s="59" t="s">
        <v>35</v>
      </c>
    </row>
    <row r="15" spans="1:5" ht="67.5">
      <c r="A15" s="7">
        <f t="shared" si="0"/>
        <v>13</v>
      </c>
      <c r="B15" s="69" t="s">
        <v>118</v>
      </c>
      <c r="C15" s="58">
        <v>550</v>
      </c>
      <c r="D15" s="57">
        <v>15</v>
      </c>
      <c r="E15" s="59" t="s">
        <v>34</v>
      </c>
    </row>
    <row r="16" spans="1:5" ht="67.5">
      <c r="A16" s="7">
        <f t="shared" si="0"/>
        <v>14</v>
      </c>
      <c r="B16" s="69" t="s">
        <v>131</v>
      </c>
      <c r="C16" s="58">
        <v>550</v>
      </c>
      <c r="D16" s="57">
        <v>15</v>
      </c>
      <c r="E16" s="59" t="s">
        <v>34</v>
      </c>
    </row>
    <row r="17" spans="1:5" ht="67.5">
      <c r="A17" s="7">
        <f t="shared" si="0"/>
        <v>15</v>
      </c>
      <c r="B17" s="69" t="s">
        <v>119</v>
      </c>
      <c r="C17" s="58">
        <v>550</v>
      </c>
      <c r="D17" s="57">
        <v>15</v>
      </c>
      <c r="E17" s="59" t="s">
        <v>34</v>
      </c>
    </row>
    <row r="18" spans="1:5" ht="67.5">
      <c r="A18" s="7">
        <f t="shared" si="0"/>
        <v>16</v>
      </c>
      <c r="B18" s="69" t="s">
        <v>120</v>
      </c>
      <c r="C18" s="58">
        <v>550</v>
      </c>
      <c r="D18" s="57">
        <v>15</v>
      </c>
      <c r="E18" s="59" t="s">
        <v>34</v>
      </c>
    </row>
    <row r="19" spans="1:5" ht="123.75">
      <c r="A19" s="7">
        <f t="shared" si="0"/>
        <v>17</v>
      </c>
      <c r="B19" s="69" t="s">
        <v>132</v>
      </c>
      <c r="C19" s="58">
        <v>2619.6</v>
      </c>
      <c r="D19" s="57">
        <v>3</v>
      </c>
      <c r="E19" s="59" t="s">
        <v>34</v>
      </c>
    </row>
    <row r="20" spans="1:5" ht="45">
      <c r="A20" s="7">
        <f t="shared" si="0"/>
        <v>18</v>
      </c>
      <c r="B20" s="69" t="s">
        <v>121</v>
      </c>
      <c r="C20" s="58">
        <v>550</v>
      </c>
      <c r="D20" s="57">
        <v>15</v>
      </c>
      <c r="E20" s="59" t="s">
        <v>34</v>
      </c>
    </row>
    <row r="21" spans="1:5" ht="67.5">
      <c r="A21" s="7">
        <f t="shared" si="0"/>
        <v>19</v>
      </c>
      <c r="B21" s="69" t="s">
        <v>122</v>
      </c>
      <c r="C21" s="58">
        <v>550</v>
      </c>
      <c r="D21" s="57">
        <v>15</v>
      </c>
      <c r="E21" s="59" t="s">
        <v>35</v>
      </c>
    </row>
    <row r="22" spans="1:5" ht="101.25">
      <c r="A22" s="7">
        <f t="shared" si="0"/>
        <v>20</v>
      </c>
      <c r="B22" s="69" t="s">
        <v>123</v>
      </c>
      <c r="C22" s="58">
        <v>3492.8</v>
      </c>
      <c r="D22" s="57">
        <v>4</v>
      </c>
      <c r="E22" s="59" t="s">
        <v>34</v>
      </c>
    </row>
    <row r="23" spans="1:5" ht="67.5">
      <c r="A23" s="7">
        <f t="shared" si="0"/>
        <v>21</v>
      </c>
      <c r="B23" s="69" t="s">
        <v>124</v>
      </c>
      <c r="C23" s="58">
        <v>550</v>
      </c>
      <c r="D23" s="57">
        <v>15</v>
      </c>
      <c r="E23" s="59" t="s">
        <v>34</v>
      </c>
    </row>
    <row r="24" spans="1:5" ht="112.5">
      <c r="A24" s="7">
        <f t="shared" si="0"/>
        <v>22</v>
      </c>
      <c r="B24" s="69" t="s">
        <v>125</v>
      </c>
      <c r="C24" s="58">
        <v>873.2</v>
      </c>
      <c r="D24" s="57">
        <v>1</v>
      </c>
      <c r="E24" s="59" t="s">
        <v>33</v>
      </c>
    </row>
    <row r="25" spans="1:5" ht="101.25">
      <c r="A25" s="7">
        <f t="shared" si="0"/>
        <v>23</v>
      </c>
      <c r="B25" s="69" t="s">
        <v>126</v>
      </c>
      <c r="C25" s="58">
        <v>4366</v>
      </c>
      <c r="D25" s="57">
        <v>5</v>
      </c>
      <c r="E25" s="59" t="s">
        <v>35</v>
      </c>
    </row>
    <row r="26" spans="1:5" ht="67.5">
      <c r="A26" s="7">
        <f t="shared" si="0"/>
        <v>24</v>
      </c>
      <c r="B26" s="69" t="s">
        <v>133</v>
      </c>
      <c r="C26" s="58">
        <v>550</v>
      </c>
      <c r="D26" s="57">
        <v>12</v>
      </c>
      <c r="E26" s="59" t="s">
        <v>34</v>
      </c>
    </row>
    <row r="27" spans="1:5" ht="67.5">
      <c r="A27" s="7">
        <f t="shared" si="0"/>
        <v>25</v>
      </c>
      <c r="B27" s="69" t="s">
        <v>127</v>
      </c>
      <c r="C27" s="58">
        <v>550</v>
      </c>
      <c r="D27" s="57">
        <v>15</v>
      </c>
      <c r="E27" s="59" t="s">
        <v>35</v>
      </c>
    </row>
    <row r="28" spans="1:5" ht="67.5">
      <c r="A28" s="7">
        <f t="shared" si="0"/>
        <v>26</v>
      </c>
      <c r="B28" s="69" t="s">
        <v>128</v>
      </c>
      <c r="C28" s="58">
        <v>550</v>
      </c>
      <c r="D28" s="57">
        <v>12</v>
      </c>
      <c r="E28" s="59" t="s">
        <v>35</v>
      </c>
    </row>
    <row r="29" spans="1:5" ht="56.25">
      <c r="A29" s="7">
        <f t="shared" si="0"/>
        <v>27</v>
      </c>
      <c r="B29" s="69" t="s">
        <v>129</v>
      </c>
      <c r="C29" s="64">
        <v>550</v>
      </c>
      <c r="D29" s="59">
        <v>15</v>
      </c>
      <c r="E29" s="59" t="s">
        <v>35</v>
      </c>
    </row>
    <row r="30" spans="1:5" ht="101.25">
      <c r="A30" s="7">
        <f t="shared" si="0"/>
        <v>28</v>
      </c>
      <c r="B30" s="69" t="s">
        <v>134</v>
      </c>
      <c r="C30" s="58">
        <v>550</v>
      </c>
      <c r="D30" s="59">
        <v>3</v>
      </c>
      <c r="E30" s="59" t="s">
        <v>34</v>
      </c>
    </row>
    <row r="31" spans="1:5" ht="12.75">
      <c r="A31" s="7">
        <f t="shared" si="0"/>
        <v>29</v>
      </c>
      <c r="B31" s="7"/>
      <c r="C31" s="21"/>
      <c r="D31" s="7"/>
      <c r="E31" s="59"/>
    </row>
    <row r="32" spans="1:5" ht="12.75">
      <c r="A32" s="7">
        <f t="shared" si="0"/>
        <v>30</v>
      </c>
      <c r="B32" s="7"/>
      <c r="C32" s="21"/>
      <c r="D32" s="7"/>
      <c r="E32" s="59"/>
    </row>
    <row r="33" spans="1:5" ht="12.75">
      <c r="A33" s="7">
        <f t="shared" si="0"/>
        <v>31</v>
      </c>
      <c r="B33" s="7"/>
      <c r="C33" s="21"/>
      <c r="D33" s="7"/>
      <c r="E33" s="59"/>
    </row>
    <row r="34" spans="1:5" ht="12.75">
      <c r="A34" s="7">
        <v>32</v>
      </c>
      <c r="B34" s="7"/>
      <c r="C34" s="21"/>
      <c r="D34" s="7"/>
      <c r="E34" s="59"/>
    </row>
    <row r="35" spans="1:5" ht="12.75">
      <c r="A35" s="7">
        <v>33</v>
      </c>
      <c r="B35" s="7"/>
      <c r="C35" s="21"/>
      <c r="D35" s="7"/>
      <c r="E35" s="59"/>
    </row>
    <row r="36" spans="1:5" ht="12.75">
      <c r="A36">
        <v>34</v>
      </c>
      <c r="B36" s="7"/>
      <c r="C36" s="21"/>
      <c r="D36" s="7"/>
      <c r="E36" s="59"/>
    </row>
    <row r="37" spans="1:5" ht="12.75">
      <c r="A37" s="56">
        <v>35</v>
      </c>
      <c r="B37" s="7"/>
      <c r="C37" s="21"/>
      <c r="D37" s="7"/>
      <c r="E37" s="7"/>
    </row>
    <row r="38" spans="1:5" ht="12.75">
      <c r="A38" s="56">
        <v>36</v>
      </c>
      <c r="B38" s="7"/>
      <c r="C38" s="21"/>
      <c r="D38" s="7"/>
      <c r="E38" s="7"/>
    </row>
    <row r="39" spans="1:5" ht="12.75">
      <c r="A39" s="56">
        <v>37</v>
      </c>
      <c r="B39" s="7"/>
      <c r="C39" s="21"/>
      <c r="D39" s="7"/>
      <c r="E39" s="7"/>
    </row>
    <row r="40" spans="1:5" ht="12.75">
      <c r="A40" s="56">
        <v>38</v>
      </c>
      <c r="B40" s="7"/>
      <c r="C40" s="21"/>
      <c r="D40" s="7"/>
      <c r="E40" s="7"/>
    </row>
    <row r="41" spans="1:5" ht="12.75">
      <c r="A41" s="56">
        <v>39</v>
      </c>
      <c r="B41" s="7"/>
      <c r="C41" s="21"/>
      <c r="D41" s="7"/>
      <c r="E41" s="7"/>
    </row>
    <row r="42" ht="12.75">
      <c r="B42" s="27"/>
    </row>
    <row r="43" ht="12.75">
      <c r="B43" s="27"/>
    </row>
    <row r="44" ht="12.75">
      <c r="B44" s="27"/>
    </row>
    <row r="45" ht="12.75">
      <c r="B45" s="27"/>
    </row>
    <row r="46" ht="12.75">
      <c r="B46" s="27"/>
    </row>
    <row r="47" ht="12.75">
      <c r="B47" s="27"/>
    </row>
    <row r="48" ht="12.75">
      <c r="B48" s="27"/>
    </row>
    <row r="49" ht="12.75">
      <c r="B49" s="27"/>
    </row>
    <row r="50" ht="12.75">
      <c r="B50" s="27"/>
    </row>
    <row r="51" ht="12.75">
      <c r="B51" s="27"/>
    </row>
    <row r="52" ht="12.75">
      <c r="B52" s="27"/>
    </row>
    <row r="53" ht="12.75">
      <c r="B53" s="27"/>
    </row>
    <row r="54" ht="12.75">
      <c r="B54" s="27"/>
    </row>
    <row r="55" ht="12.75">
      <c r="B55" s="27"/>
    </row>
    <row r="56" ht="12.75">
      <c r="B56" s="27"/>
    </row>
    <row r="57" ht="12.75">
      <c r="B57" s="27"/>
    </row>
    <row r="58" ht="12.75">
      <c r="B58" s="27"/>
    </row>
    <row r="59" ht="12.75">
      <c r="B59" s="27"/>
    </row>
    <row r="60" ht="12.75">
      <c r="B60" s="27"/>
    </row>
    <row r="61" ht="12.75">
      <c r="B61" s="27"/>
    </row>
    <row r="62" ht="12.75">
      <c r="B62" s="27"/>
    </row>
    <row r="63" ht="12.75">
      <c r="B63" s="27"/>
    </row>
    <row r="64" ht="12.75">
      <c r="B64" s="27"/>
    </row>
    <row r="65" ht="12.75">
      <c r="B65" s="27"/>
    </row>
    <row r="66" ht="12.75">
      <c r="B66" s="27"/>
    </row>
    <row r="67" ht="12.75">
      <c r="B67" s="27"/>
    </row>
    <row r="68" ht="12.75">
      <c r="B68" s="27"/>
    </row>
    <row r="69" ht="12.75">
      <c r="B69" s="27"/>
    </row>
    <row r="70" ht="12.75">
      <c r="B70" s="27"/>
    </row>
    <row r="71" ht="12.75">
      <c r="B71" s="27"/>
    </row>
    <row r="72" ht="12.75">
      <c r="B72" s="27"/>
    </row>
    <row r="73" ht="12.75">
      <c r="B73" s="27"/>
    </row>
    <row r="74" ht="12.75">
      <c r="B74" s="27"/>
    </row>
    <row r="75" ht="12.75">
      <c r="B75" s="27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8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</sheetData>
  <sheetProtection/>
  <autoFilter ref="A2:E2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79" t="s">
        <v>40</v>
      </c>
      <c r="B1" s="79"/>
      <c r="C1" s="79"/>
      <c r="D1" s="79"/>
      <c r="E1" s="79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">
        <v>1</v>
      </c>
      <c r="B3" s="57" t="s">
        <v>136</v>
      </c>
      <c r="C3" s="58">
        <v>550</v>
      </c>
      <c r="D3" s="57">
        <v>15</v>
      </c>
      <c r="E3" s="59" t="s">
        <v>105</v>
      </c>
    </row>
    <row r="4" spans="1:5" ht="56.25">
      <c r="A4" s="7">
        <v>2</v>
      </c>
      <c r="B4" s="69" t="s">
        <v>157</v>
      </c>
      <c r="C4" s="58">
        <v>45406.4</v>
      </c>
      <c r="D4" s="57">
        <v>52</v>
      </c>
      <c r="E4" s="59" t="s">
        <v>34</v>
      </c>
    </row>
    <row r="5" spans="1:5" ht="101.25">
      <c r="A5" s="7">
        <v>3</v>
      </c>
      <c r="B5" s="69" t="s">
        <v>137</v>
      </c>
      <c r="C5" s="58">
        <v>4366</v>
      </c>
      <c r="D5" s="59">
        <v>5</v>
      </c>
      <c r="E5" s="59" t="s">
        <v>135</v>
      </c>
    </row>
    <row r="6" spans="1:5" ht="101.25">
      <c r="A6" s="7">
        <v>4</v>
      </c>
      <c r="B6" s="69" t="s">
        <v>138</v>
      </c>
      <c r="C6" s="58">
        <v>550</v>
      </c>
      <c r="D6" s="59">
        <v>5</v>
      </c>
      <c r="E6" s="59" t="s">
        <v>135</v>
      </c>
    </row>
    <row r="7" spans="1:5" ht="90">
      <c r="A7" s="7">
        <v>5</v>
      </c>
      <c r="B7" s="69" t="s">
        <v>139</v>
      </c>
      <c r="C7" s="58">
        <v>74222</v>
      </c>
      <c r="D7" s="59">
        <v>85</v>
      </c>
      <c r="E7" s="59" t="s">
        <v>135</v>
      </c>
    </row>
    <row r="8" spans="1:5" ht="90">
      <c r="A8" s="7">
        <v>6</v>
      </c>
      <c r="B8" s="69" t="s">
        <v>140</v>
      </c>
      <c r="C8" s="58">
        <v>550</v>
      </c>
      <c r="D8" s="59">
        <v>5</v>
      </c>
      <c r="E8" s="59" t="s">
        <v>135</v>
      </c>
    </row>
    <row r="9" spans="1:5" ht="56.25">
      <c r="A9" s="7">
        <v>7</v>
      </c>
      <c r="B9" s="69" t="s">
        <v>141</v>
      </c>
      <c r="C9" s="58">
        <v>550</v>
      </c>
      <c r="D9" s="59">
        <v>15</v>
      </c>
      <c r="E9" s="59" t="s">
        <v>34</v>
      </c>
    </row>
    <row r="10" spans="1:5" ht="56.25">
      <c r="A10" s="7">
        <v>8</v>
      </c>
      <c r="B10" s="69" t="s">
        <v>142</v>
      </c>
      <c r="C10" s="58">
        <v>550</v>
      </c>
      <c r="D10" s="59">
        <v>12</v>
      </c>
      <c r="E10" s="59" t="s">
        <v>34</v>
      </c>
    </row>
    <row r="11" spans="1:5" ht="101.25">
      <c r="A11" s="7">
        <v>9</v>
      </c>
      <c r="B11" s="69" t="s">
        <v>143</v>
      </c>
      <c r="C11" s="58">
        <v>87320</v>
      </c>
      <c r="D11" s="59">
        <v>100</v>
      </c>
      <c r="E11" s="59" t="s">
        <v>35</v>
      </c>
    </row>
    <row r="12" spans="1:5" ht="78.75">
      <c r="A12" s="7">
        <v>10</v>
      </c>
      <c r="B12" s="69" t="s">
        <v>144</v>
      </c>
      <c r="C12" s="58">
        <v>550</v>
      </c>
      <c r="D12" s="59">
        <v>15</v>
      </c>
      <c r="E12" s="59" t="s">
        <v>34</v>
      </c>
    </row>
    <row r="13" spans="1:5" ht="33.75">
      <c r="A13" s="7">
        <v>11</v>
      </c>
      <c r="B13" s="69" t="s">
        <v>145</v>
      </c>
      <c r="C13" s="58">
        <v>550</v>
      </c>
      <c r="D13" s="59">
        <v>12</v>
      </c>
      <c r="E13" s="59" t="s">
        <v>34</v>
      </c>
    </row>
    <row r="14" spans="1:5" ht="22.5">
      <c r="A14" s="7">
        <v>12</v>
      </c>
      <c r="B14" s="69" t="s">
        <v>146</v>
      </c>
      <c r="C14" s="58">
        <v>550</v>
      </c>
      <c r="D14" s="59">
        <v>4</v>
      </c>
      <c r="E14" s="59" t="s">
        <v>34</v>
      </c>
    </row>
    <row r="15" spans="1:5" ht="56.25">
      <c r="A15" s="7">
        <v>13</v>
      </c>
      <c r="B15" s="69" t="s">
        <v>147</v>
      </c>
      <c r="C15" s="58">
        <v>550</v>
      </c>
      <c r="D15" s="59">
        <v>15</v>
      </c>
      <c r="E15" s="59" t="s">
        <v>34</v>
      </c>
    </row>
    <row r="16" spans="1:5" ht="78.75">
      <c r="A16" s="7">
        <v>14</v>
      </c>
      <c r="B16" s="69" t="s">
        <v>148</v>
      </c>
      <c r="C16" s="58">
        <v>13098</v>
      </c>
      <c r="D16" s="59">
        <v>15</v>
      </c>
      <c r="E16" s="59" t="s">
        <v>34</v>
      </c>
    </row>
    <row r="17" spans="1:5" ht="56.25">
      <c r="A17" s="7">
        <v>15</v>
      </c>
      <c r="B17" s="69" t="s">
        <v>149</v>
      </c>
      <c r="C17" s="58">
        <v>550</v>
      </c>
      <c r="D17" s="59">
        <v>15</v>
      </c>
      <c r="E17" s="59" t="s">
        <v>34</v>
      </c>
    </row>
    <row r="18" spans="1:5" ht="56.25">
      <c r="A18" s="7">
        <v>16</v>
      </c>
      <c r="B18" s="69" t="s">
        <v>150</v>
      </c>
      <c r="C18" s="58">
        <v>550</v>
      </c>
      <c r="D18" s="59">
        <v>15</v>
      </c>
      <c r="E18" s="59" t="s">
        <v>34</v>
      </c>
    </row>
    <row r="19" spans="1:5" ht="45">
      <c r="A19" s="7">
        <v>17</v>
      </c>
      <c r="B19" s="69" t="s">
        <v>151</v>
      </c>
      <c r="C19" s="58">
        <v>550</v>
      </c>
      <c r="D19" s="59">
        <v>15</v>
      </c>
      <c r="E19" s="59" t="s">
        <v>34</v>
      </c>
    </row>
    <row r="20" spans="1:5" ht="33.75">
      <c r="A20" s="7">
        <v>18</v>
      </c>
      <c r="B20" s="69" t="s">
        <v>152</v>
      </c>
      <c r="C20" s="58">
        <v>550</v>
      </c>
      <c r="D20" s="59">
        <v>5</v>
      </c>
      <c r="E20" s="59" t="s">
        <v>34</v>
      </c>
    </row>
    <row r="21" spans="1:5" ht="56.25">
      <c r="A21" s="7">
        <v>19</v>
      </c>
      <c r="B21" s="69" t="s">
        <v>153</v>
      </c>
      <c r="C21" s="58">
        <v>550</v>
      </c>
      <c r="D21" s="59">
        <v>15</v>
      </c>
      <c r="E21" s="59" t="s">
        <v>156</v>
      </c>
    </row>
    <row r="22" spans="1:5" ht="135">
      <c r="A22" s="7">
        <v>20</v>
      </c>
      <c r="B22" s="69" t="s">
        <v>154</v>
      </c>
      <c r="C22" s="58">
        <v>5239.2</v>
      </c>
      <c r="D22" s="59">
        <v>6</v>
      </c>
      <c r="E22" s="59" t="s">
        <v>35</v>
      </c>
    </row>
    <row r="23" spans="1:5" ht="45">
      <c r="A23" s="7">
        <v>21</v>
      </c>
      <c r="B23" s="69" t="s">
        <v>155</v>
      </c>
      <c r="C23" s="58">
        <v>550</v>
      </c>
      <c r="D23" s="59">
        <v>15</v>
      </c>
      <c r="E23" s="59" t="s">
        <v>34</v>
      </c>
    </row>
    <row r="24" spans="1:5" ht="45">
      <c r="A24" s="7">
        <v>22</v>
      </c>
      <c r="B24" s="7" t="s">
        <v>158</v>
      </c>
      <c r="C24" s="58">
        <v>550</v>
      </c>
      <c r="D24" s="7">
        <v>7</v>
      </c>
      <c r="E24" s="7" t="s">
        <v>34</v>
      </c>
    </row>
    <row r="25" spans="1:5" ht="33.75">
      <c r="A25" s="7">
        <v>23</v>
      </c>
      <c r="B25" s="7" t="s">
        <v>159</v>
      </c>
      <c r="C25" s="21">
        <v>550</v>
      </c>
      <c r="D25" s="7">
        <v>15</v>
      </c>
      <c r="E25" s="7" t="s">
        <v>34</v>
      </c>
    </row>
    <row r="26" spans="1:5" ht="12.75">
      <c r="A26" s="7"/>
      <c r="B26" s="7"/>
      <c r="C26" s="21"/>
      <c r="D26" s="7"/>
      <c r="E26" s="5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32"/>
      <c r="B35" s="7"/>
      <c r="C35" s="21"/>
      <c r="D35" s="7"/>
      <c r="E35" s="23"/>
    </row>
    <row r="36" spans="1:5" ht="12.75">
      <c r="A36" s="32"/>
      <c r="B36" s="7"/>
      <c r="C36" s="21"/>
      <c r="D36" s="7"/>
      <c r="E36" s="23"/>
    </row>
    <row r="37" spans="1:5" ht="12.75">
      <c r="A37" s="32"/>
      <c r="B37" s="7"/>
      <c r="C37" s="21"/>
      <c r="D37" s="7"/>
      <c r="E37" s="23"/>
    </row>
    <row r="38" spans="1:5" ht="12.75">
      <c r="A38" s="32"/>
      <c r="B38" s="7"/>
      <c r="C38" s="21"/>
      <c r="D38" s="7"/>
      <c r="E38" s="23"/>
    </row>
    <row r="39" spans="1:5" ht="12.75">
      <c r="A39" s="32"/>
      <c r="B39" s="7"/>
      <c r="C39" s="21"/>
      <c r="D39" s="7"/>
      <c r="E39" s="23"/>
    </row>
    <row r="40" spans="1:5" ht="12.75">
      <c r="A40" s="32"/>
      <c r="B40" s="7"/>
      <c r="C40" s="21"/>
      <c r="D40" s="7"/>
      <c r="E40" s="23"/>
    </row>
    <row r="41" spans="1:5" ht="12.75">
      <c r="A41" s="32"/>
      <c r="B41" s="7"/>
      <c r="C41" s="21"/>
      <c r="D41" s="7"/>
      <c r="E41" s="23"/>
    </row>
    <row r="42" spans="1:5" ht="12.75">
      <c r="A42" s="32"/>
      <c r="B42" s="7"/>
      <c r="C42" s="21"/>
      <c r="D42" s="7"/>
      <c r="E42" s="23"/>
    </row>
    <row r="43" spans="1:5" ht="12.75">
      <c r="A43" s="33"/>
      <c r="B43" s="7"/>
      <c r="C43" s="21"/>
      <c r="D43" s="7"/>
      <c r="E43" s="23"/>
    </row>
    <row r="44" spans="1:5" ht="12.75">
      <c r="A44" s="33"/>
      <c r="B44" s="7"/>
      <c r="C44" s="21"/>
      <c r="D44" s="7"/>
      <c r="E44" s="23"/>
    </row>
    <row r="45" spans="1:5" ht="12.75">
      <c r="A45" s="33"/>
      <c r="B45" s="7"/>
      <c r="C45" s="21"/>
      <c r="D45" s="7"/>
      <c r="E45" s="23"/>
    </row>
    <row r="46" spans="1:5" ht="12.75">
      <c r="A46" s="33"/>
      <c r="B46" s="7"/>
      <c r="C46" s="21"/>
      <c r="D46" s="7"/>
      <c r="E46" s="23"/>
    </row>
    <row r="47" spans="1:5" ht="12.75">
      <c r="A47" s="33"/>
      <c r="B47" s="7"/>
      <c r="C47" s="21"/>
      <c r="D47" s="7"/>
      <c r="E47" s="23"/>
    </row>
    <row r="48" spans="1:5" ht="12.75">
      <c r="A48" s="33"/>
      <c r="B48" s="7"/>
      <c r="C48" s="21"/>
      <c r="D48" s="7"/>
      <c r="E48" s="23"/>
    </row>
    <row r="49" spans="1:5" ht="12.75">
      <c r="A49" s="33"/>
      <c r="B49" s="7"/>
      <c r="C49" s="21"/>
      <c r="D49" s="7"/>
      <c r="E49" s="23"/>
    </row>
    <row r="50" spans="1:5" ht="12.75">
      <c r="A50" s="33"/>
      <c r="B50" s="7"/>
      <c r="C50" s="21"/>
      <c r="D50" s="7"/>
      <c r="E50" s="23"/>
    </row>
    <row r="51" spans="1:5" ht="12.75">
      <c r="A51" s="33"/>
      <c r="B51" s="7"/>
      <c r="C51" s="21"/>
      <c r="D51" s="7"/>
      <c r="E51" s="23"/>
    </row>
    <row r="52" spans="1:5" ht="12.75">
      <c r="A52" s="33"/>
      <c r="B52" s="7"/>
      <c r="C52" s="21"/>
      <c r="D52" s="7"/>
      <c r="E52" s="23"/>
    </row>
    <row r="53" ht="12.75">
      <c r="B53" s="7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79" t="s">
        <v>205</v>
      </c>
      <c r="B1" s="79"/>
      <c r="C1" s="79"/>
      <c r="D1" s="79"/>
      <c r="E1" s="79"/>
    </row>
    <row r="2" spans="1:5" ht="24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34">
        <v>1</v>
      </c>
      <c r="B3" s="57" t="s">
        <v>160</v>
      </c>
      <c r="C3" s="58">
        <v>74731045.58</v>
      </c>
      <c r="D3" s="57">
        <v>2650</v>
      </c>
      <c r="E3" s="59" t="s">
        <v>196</v>
      </c>
    </row>
    <row r="4" spans="1:5" ht="90">
      <c r="A4" s="34">
        <v>2</v>
      </c>
      <c r="B4" s="69" t="s">
        <v>161</v>
      </c>
      <c r="C4" s="58">
        <v>2619.6</v>
      </c>
      <c r="D4" s="57">
        <v>3</v>
      </c>
      <c r="E4" s="59" t="s">
        <v>35</v>
      </c>
    </row>
    <row r="5" spans="1:5" ht="56.25">
      <c r="A5" s="34">
        <v>3</v>
      </c>
      <c r="B5" s="69" t="s">
        <v>162</v>
      </c>
      <c r="C5" s="58">
        <v>550</v>
      </c>
      <c r="D5" s="59">
        <v>15</v>
      </c>
      <c r="E5" s="59" t="s">
        <v>34</v>
      </c>
    </row>
    <row r="6" spans="1:5" ht="78.75">
      <c r="A6" s="34">
        <v>4</v>
      </c>
      <c r="B6" s="69" t="s">
        <v>163</v>
      </c>
      <c r="C6" s="58">
        <v>1012436.37</v>
      </c>
      <c r="D6" s="59">
        <v>50</v>
      </c>
      <c r="E6" s="59" t="s">
        <v>33</v>
      </c>
    </row>
    <row r="7" spans="1:5" ht="67.5">
      <c r="A7" s="34">
        <v>5</v>
      </c>
      <c r="B7" s="69" t="s">
        <v>164</v>
      </c>
      <c r="C7" s="58">
        <v>550</v>
      </c>
      <c r="D7" s="59">
        <v>15</v>
      </c>
      <c r="E7" s="59" t="s">
        <v>34</v>
      </c>
    </row>
    <row r="8" spans="1:5" ht="101.25">
      <c r="A8" s="34">
        <v>6</v>
      </c>
      <c r="B8" s="69" t="s">
        <v>165</v>
      </c>
      <c r="C8" s="58">
        <v>2619.6</v>
      </c>
      <c r="D8" s="59">
        <v>3</v>
      </c>
      <c r="E8" s="59" t="s">
        <v>35</v>
      </c>
    </row>
    <row r="9" spans="1:5" ht="101.25">
      <c r="A9" s="34">
        <v>7</v>
      </c>
      <c r="B9" s="69" t="s">
        <v>166</v>
      </c>
      <c r="C9" s="58">
        <v>9605.2</v>
      </c>
      <c r="D9" s="59">
        <v>11</v>
      </c>
      <c r="E9" s="59" t="s">
        <v>35</v>
      </c>
    </row>
    <row r="10" spans="1:5" ht="112.5">
      <c r="A10" s="34">
        <v>8</v>
      </c>
      <c r="B10" s="69" t="s">
        <v>167</v>
      </c>
      <c r="C10" s="58">
        <v>2619.6</v>
      </c>
      <c r="D10" s="59">
        <v>3</v>
      </c>
      <c r="E10" s="59" t="s">
        <v>35</v>
      </c>
    </row>
    <row r="11" spans="1:5" ht="56.25">
      <c r="A11" s="34">
        <v>9</v>
      </c>
      <c r="B11" s="69" t="s">
        <v>168</v>
      </c>
      <c r="C11" s="58">
        <v>550</v>
      </c>
      <c r="D11" s="59">
        <v>15</v>
      </c>
      <c r="E11" s="59" t="s">
        <v>34</v>
      </c>
    </row>
    <row r="12" spans="1:5" ht="101.25">
      <c r="A12" s="34">
        <v>10</v>
      </c>
      <c r="B12" s="69" t="s">
        <v>169</v>
      </c>
      <c r="C12" s="58">
        <v>43660</v>
      </c>
      <c r="D12" s="59">
        <v>50</v>
      </c>
      <c r="E12" s="59" t="s">
        <v>35</v>
      </c>
    </row>
    <row r="13" spans="1:5" ht="101.25">
      <c r="A13" s="34">
        <v>11</v>
      </c>
      <c r="B13" s="69" t="s">
        <v>170</v>
      </c>
      <c r="C13" s="58">
        <v>4366</v>
      </c>
      <c r="D13" s="59">
        <v>5</v>
      </c>
      <c r="E13" s="59" t="s">
        <v>35</v>
      </c>
    </row>
    <row r="14" spans="1:5" ht="45">
      <c r="A14" s="34">
        <v>12</v>
      </c>
      <c r="B14" s="69" t="s">
        <v>171</v>
      </c>
      <c r="C14" s="58">
        <v>4366</v>
      </c>
      <c r="D14" s="59">
        <v>5</v>
      </c>
      <c r="E14" s="59" t="s">
        <v>34</v>
      </c>
    </row>
    <row r="15" spans="1:5" ht="101.25">
      <c r="A15" s="34">
        <v>13</v>
      </c>
      <c r="B15" s="69" t="s">
        <v>172</v>
      </c>
      <c r="C15" s="58">
        <v>4366</v>
      </c>
      <c r="D15" s="59">
        <v>5</v>
      </c>
      <c r="E15" s="59" t="s">
        <v>35</v>
      </c>
    </row>
    <row r="16" spans="1:5" ht="56.25">
      <c r="A16" s="34">
        <v>14</v>
      </c>
      <c r="B16" s="69" t="s">
        <v>173</v>
      </c>
      <c r="C16" s="58">
        <v>21830</v>
      </c>
      <c r="D16" s="59">
        <v>25</v>
      </c>
      <c r="E16" s="59" t="s">
        <v>34</v>
      </c>
    </row>
    <row r="17" spans="1:5" ht="45">
      <c r="A17" s="34">
        <v>15</v>
      </c>
      <c r="B17" s="69" t="s">
        <v>174</v>
      </c>
      <c r="C17" s="58">
        <v>550</v>
      </c>
      <c r="D17" s="59">
        <v>12</v>
      </c>
      <c r="E17" s="59" t="s">
        <v>34</v>
      </c>
    </row>
    <row r="18" spans="1:5" ht="67.5">
      <c r="A18" s="34">
        <v>16</v>
      </c>
      <c r="B18" s="69" t="s">
        <v>175</v>
      </c>
      <c r="C18" s="58">
        <v>174640</v>
      </c>
      <c r="D18" s="59">
        <v>200</v>
      </c>
      <c r="E18" s="59" t="s">
        <v>34</v>
      </c>
    </row>
    <row r="19" spans="1:5" ht="90">
      <c r="A19" s="34">
        <v>17</v>
      </c>
      <c r="B19" s="69" t="s">
        <v>176</v>
      </c>
      <c r="C19" s="58">
        <v>4366</v>
      </c>
      <c r="D19" s="59">
        <v>5</v>
      </c>
      <c r="E19" s="59" t="s">
        <v>34</v>
      </c>
    </row>
    <row r="20" spans="1:5" ht="56.25">
      <c r="A20" s="34">
        <v>18</v>
      </c>
      <c r="B20" s="69" t="s">
        <v>177</v>
      </c>
      <c r="C20" s="58">
        <v>550</v>
      </c>
      <c r="D20" s="59">
        <v>15</v>
      </c>
      <c r="E20" s="59" t="s">
        <v>34</v>
      </c>
    </row>
    <row r="21" spans="1:5" ht="45">
      <c r="A21" s="34">
        <v>19</v>
      </c>
      <c r="B21" s="69" t="s">
        <v>178</v>
      </c>
      <c r="C21" s="58">
        <v>1670837.47</v>
      </c>
      <c r="D21" s="59">
        <v>100</v>
      </c>
      <c r="E21" s="59" t="s">
        <v>34</v>
      </c>
    </row>
    <row r="22" spans="1:5" ht="45">
      <c r="A22" s="34">
        <v>20</v>
      </c>
      <c r="B22" s="69" t="s">
        <v>179</v>
      </c>
      <c r="C22" s="58">
        <v>550</v>
      </c>
      <c r="D22" s="59">
        <v>12</v>
      </c>
      <c r="E22" s="59" t="s">
        <v>34</v>
      </c>
    </row>
    <row r="23" spans="1:5" ht="78.75">
      <c r="A23" s="34">
        <v>21</v>
      </c>
      <c r="B23" s="69" t="s">
        <v>180</v>
      </c>
      <c r="C23" s="58">
        <v>43660</v>
      </c>
      <c r="D23" s="59">
        <v>50</v>
      </c>
      <c r="E23" s="59" t="s">
        <v>34</v>
      </c>
    </row>
    <row r="24" spans="1:5" ht="56.25">
      <c r="A24" s="34">
        <v>22</v>
      </c>
      <c r="B24" s="69" t="s">
        <v>181</v>
      </c>
      <c r="C24" s="58">
        <v>550</v>
      </c>
      <c r="D24" s="59">
        <v>15</v>
      </c>
      <c r="E24" s="59" t="s">
        <v>34</v>
      </c>
    </row>
    <row r="25" spans="1:5" ht="67.5">
      <c r="A25" s="34">
        <v>23</v>
      </c>
      <c r="B25" s="69" t="s">
        <v>182</v>
      </c>
      <c r="C25" s="58">
        <v>550</v>
      </c>
      <c r="D25" s="59">
        <v>15</v>
      </c>
      <c r="E25" s="59" t="s">
        <v>34</v>
      </c>
    </row>
    <row r="26" spans="1:5" ht="90">
      <c r="A26" s="34">
        <v>24</v>
      </c>
      <c r="B26" s="69" t="s">
        <v>183</v>
      </c>
      <c r="C26" s="58">
        <v>87320</v>
      </c>
      <c r="D26" s="59">
        <v>100</v>
      </c>
      <c r="E26" s="59" t="s">
        <v>35</v>
      </c>
    </row>
    <row r="27" spans="1:5" ht="101.25">
      <c r="A27" s="34">
        <v>25</v>
      </c>
      <c r="B27" s="69" t="s">
        <v>184</v>
      </c>
      <c r="C27" s="58">
        <v>13098</v>
      </c>
      <c r="D27" s="59">
        <v>15</v>
      </c>
      <c r="E27" s="59" t="s">
        <v>34</v>
      </c>
    </row>
    <row r="28" spans="1:5" ht="135">
      <c r="A28" s="34">
        <v>26</v>
      </c>
      <c r="B28" s="69" t="s">
        <v>185</v>
      </c>
      <c r="C28" s="58">
        <v>17464</v>
      </c>
      <c r="D28" s="59">
        <v>20</v>
      </c>
      <c r="E28" s="59" t="s">
        <v>35</v>
      </c>
    </row>
    <row r="29" spans="1:5" ht="45">
      <c r="A29" s="34">
        <v>27</v>
      </c>
      <c r="B29" s="69" t="s">
        <v>186</v>
      </c>
      <c r="C29" s="58">
        <v>550</v>
      </c>
      <c r="D29" s="59">
        <v>15</v>
      </c>
      <c r="E29" s="59" t="s">
        <v>34</v>
      </c>
    </row>
    <row r="30" spans="1:5" ht="33.75">
      <c r="A30" s="34">
        <v>28</v>
      </c>
      <c r="B30" s="69" t="s">
        <v>187</v>
      </c>
      <c r="C30" s="58">
        <v>550</v>
      </c>
      <c r="D30" s="59">
        <v>12</v>
      </c>
      <c r="E30" s="59" t="s">
        <v>34</v>
      </c>
    </row>
    <row r="31" spans="1:5" ht="45">
      <c r="A31" s="34">
        <v>29</v>
      </c>
      <c r="B31" s="69" t="s">
        <v>188</v>
      </c>
      <c r="C31" s="58">
        <v>550</v>
      </c>
      <c r="D31" s="59">
        <v>15</v>
      </c>
      <c r="E31" s="59" t="s">
        <v>34</v>
      </c>
    </row>
    <row r="32" spans="1:5" ht="45">
      <c r="A32" s="34">
        <v>30</v>
      </c>
      <c r="B32" s="69" t="s">
        <v>189</v>
      </c>
      <c r="C32" s="58">
        <v>550</v>
      </c>
      <c r="D32" s="59">
        <v>15</v>
      </c>
      <c r="E32" s="59" t="s">
        <v>34</v>
      </c>
    </row>
    <row r="33" spans="1:5" ht="56.25">
      <c r="A33" s="34">
        <v>31</v>
      </c>
      <c r="B33" s="69" t="s">
        <v>190</v>
      </c>
      <c r="C33" s="58">
        <v>550</v>
      </c>
      <c r="D33" s="59">
        <v>10</v>
      </c>
      <c r="E33" s="59" t="s">
        <v>34</v>
      </c>
    </row>
    <row r="34" spans="1:5" ht="45">
      <c r="A34" s="34">
        <v>32</v>
      </c>
      <c r="B34" s="69" t="s">
        <v>191</v>
      </c>
      <c r="C34" s="58">
        <v>550</v>
      </c>
      <c r="D34" s="59">
        <v>15</v>
      </c>
      <c r="E34" s="59" t="s">
        <v>34</v>
      </c>
    </row>
    <row r="35" spans="1:5" ht="90">
      <c r="A35" s="34">
        <v>33</v>
      </c>
      <c r="B35" s="69" t="s">
        <v>192</v>
      </c>
      <c r="C35" s="58">
        <v>2619.6</v>
      </c>
      <c r="D35" s="59">
        <v>3</v>
      </c>
      <c r="E35" s="59" t="s">
        <v>35</v>
      </c>
    </row>
    <row r="36" spans="1:5" ht="123.75">
      <c r="A36" s="34">
        <v>34</v>
      </c>
      <c r="B36" s="69" t="s">
        <v>193</v>
      </c>
      <c r="C36" s="58">
        <v>4366</v>
      </c>
      <c r="D36" s="59">
        <v>5</v>
      </c>
      <c r="E36" s="59" t="s">
        <v>35</v>
      </c>
    </row>
    <row r="37" spans="1:5" ht="112.5">
      <c r="A37" s="34">
        <v>35</v>
      </c>
      <c r="B37" s="69" t="s">
        <v>194</v>
      </c>
      <c r="C37" s="58">
        <v>550</v>
      </c>
      <c r="D37" s="59">
        <v>15</v>
      </c>
      <c r="E37" s="59" t="s">
        <v>35</v>
      </c>
    </row>
    <row r="38" spans="1:5" ht="56.25">
      <c r="A38" s="34">
        <v>36</v>
      </c>
      <c r="B38" s="69" t="s">
        <v>195</v>
      </c>
      <c r="C38" s="58">
        <v>550</v>
      </c>
      <c r="D38" s="59">
        <v>15</v>
      </c>
      <c r="E38" s="59" t="s">
        <v>34</v>
      </c>
    </row>
    <row r="39" spans="1:5" ht="22.5">
      <c r="A39" s="34">
        <v>37</v>
      </c>
      <c r="B39" s="23" t="s">
        <v>197</v>
      </c>
      <c r="C39" s="24">
        <v>550</v>
      </c>
      <c r="D39" s="23">
        <v>15</v>
      </c>
      <c r="E39" s="23" t="s">
        <v>34</v>
      </c>
    </row>
    <row r="40" spans="1:5" ht="22.5">
      <c r="A40" s="34">
        <v>38</v>
      </c>
      <c r="B40" s="23" t="s">
        <v>198</v>
      </c>
      <c r="C40" s="24">
        <v>550</v>
      </c>
      <c r="D40" s="23">
        <v>5</v>
      </c>
      <c r="E40" s="23" t="s">
        <v>34</v>
      </c>
    </row>
    <row r="41" spans="1:5" ht="56.25">
      <c r="A41" s="34">
        <v>39</v>
      </c>
      <c r="B41" s="23" t="s">
        <v>199</v>
      </c>
      <c r="C41" s="21">
        <v>550</v>
      </c>
      <c r="D41" s="23">
        <v>15</v>
      </c>
      <c r="E41" s="23" t="s">
        <v>34</v>
      </c>
    </row>
    <row r="42" spans="1:5" ht="45">
      <c r="A42" s="34">
        <v>40</v>
      </c>
      <c r="B42" s="23" t="s">
        <v>200</v>
      </c>
      <c r="C42" s="21">
        <v>550</v>
      </c>
      <c r="D42" s="23">
        <v>15</v>
      </c>
      <c r="E42" s="23" t="s">
        <v>34</v>
      </c>
    </row>
    <row r="43" spans="1:5" ht="56.25">
      <c r="A43" s="34">
        <v>41</v>
      </c>
      <c r="B43" s="23" t="s">
        <v>201</v>
      </c>
      <c r="C43" s="21">
        <v>550</v>
      </c>
      <c r="D43" s="23">
        <v>15</v>
      </c>
      <c r="E43" s="23" t="s">
        <v>34</v>
      </c>
    </row>
    <row r="44" spans="1:5" ht="45">
      <c r="A44" s="34">
        <v>42</v>
      </c>
      <c r="B44" s="23" t="s">
        <v>202</v>
      </c>
      <c r="C44" s="21">
        <v>550</v>
      </c>
      <c r="D44" s="23">
        <v>15</v>
      </c>
      <c r="E44" s="23" t="s">
        <v>34</v>
      </c>
    </row>
    <row r="45" spans="1:5" ht="56.25">
      <c r="A45" s="34">
        <v>43</v>
      </c>
      <c r="B45" s="23" t="s">
        <v>203</v>
      </c>
      <c r="C45" s="21">
        <v>550</v>
      </c>
      <c r="D45" s="23">
        <v>5</v>
      </c>
      <c r="E45" s="23" t="s">
        <v>34</v>
      </c>
    </row>
    <row r="46" spans="1:5" ht="56.25">
      <c r="A46" s="34">
        <v>44</v>
      </c>
      <c r="B46" s="23" t="s">
        <v>204</v>
      </c>
      <c r="C46" s="21">
        <v>550</v>
      </c>
      <c r="D46" s="23">
        <v>15</v>
      </c>
      <c r="E46" s="23" t="s">
        <v>34</v>
      </c>
    </row>
    <row r="47" spans="1:5" ht="12.75">
      <c r="A47" s="34"/>
      <c r="B47" s="23"/>
      <c r="C47" s="24"/>
      <c r="D47" s="23"/>
      <c r="E47" s="23"/>
    </row>
    <row r="48" spans="1:5" ht="12.75">
      <c r="A48" s="34"/>
      <c r="B48" s="23"/>
      <c r="C48" s="24"/>
      <c r="D48" s="23"/>
      <c r="E48" s="23"/>
    </row>
    <row r="49" spans="1:5" ht="12.75">
      <c r="A49" s="34"/>
      <c r="B49" s="23"/>
      <c r="C49" s="24"/>
      <c r="D49" s="23"/>
      <c r="E49" s="23"/>
    </row>
    <row r="50" spans="1:5" ht="12.75">
      <c r="A50" s="34"/>
      <c r="B50" s="23"/>
      <c r="C50" s="24"/>
      <c r="D50" s="23"/>
      <c r="E50" s="23"/>
    </row>
    <row r="51" spans="1:5" ht="12.75">
      <c r="A51" s="34"/>
      <c r="B51" s="23"/>
      <c r="C51" s="24"/>
      <c r="D51" s="23"/>
      <c r="E51" s="23"/>
    </row>
    <row r="52" spans="1:5" ht="12.75">
      <c r="A52" s="33"/>
      <c r="B52" s="23"/>
      <c r="C52" s="24"/>
      <c r="D52" s="23"/>
      <c r="E52" s="23"/>
    </row>
    <row r="53" spans="1:5" ht="12.75">
      <c r="A53" s="34"/>
      <c r="B53" s="23"/>
      <c r="C53" s="24"/>
      <c r="D53" s="23"/>
      <c r="E53" s="23"/>
    </row>
    <row r="54" spans="1:5" ht="12.75">
      <c r="A54" s="34"/>
      <c r="B54" s="23"/>
      <c r="C54" s="24"/>
      <c r="D54" s="23"/>
      <c r="E54" s="23"/>
    </row>
    <row r="55" spans="1:5" ht="12.75">
      <c r="A55" s="34"/>
      <c r="B55" s="23"/>
      <c r="C55" s="24"/>
      <c r="D55" s="23"/>
      <c r="E55" s="23"/>
    </row>
    <row r="56" spans="1:5" ht="12.75">
      <c r="A56" s="34"/>
      <c r="B56" s="23"/>
      <c r="C56" s="24"/>
      <c r="D56" s="23"/>
      <c r="E56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PCS\m.atyapina (WST-PKS-105)</cp:lastModifiedBy>
  <cp:lastPrinted>2013-02-28T07:42:42Z</cp:lastPrinted>
  <dcterms:created xsi:type="dcterms:W3CDTF">2010-02-26T11:44:06Z</dcterms:created>
  <dcterms:modified xsi:type="dcterms:W3CDTF">2015-06-30T12:42:52Z</dcterms:modified>
  <cp:category/>
  <cp:version/>
  <cp:contentType/>
  <cp:contentStatus/>
</cp:coreProperties>
</file>